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EA Reports\TD-2 Student Count\TD2-23\2023-24 Form Templates\"/>
    </mc:Choice>
  </mc:AlternateContent>
  <xr:revisionPtr revIDLastSave="0" documentId="13_ncr:1_{FEA0DA6A-729C-4621-B42B-B51D8FDF39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low Chart" sheetId="7" r:id="rId1"/>
    <sheet name="NM BUS SUM SCH 1" sheetId="5" r:id="rId2"/>
    <sheet name="NM EC SCH 1" sheetId="80" r:id="rId3"/>
    <sheet name="BUS SUM SCHOOL 1" sheetId="4" r:id="rId4"/>
    <sheet name="NM BUS SUM SCH 2" sheetId="56" r:id="rId5"/>
    <sheet name="NM EC SCH 2" sheetId="81" r:id="rId6"/>
    <sheet name="BUS SUM SCHOOL 2" sheetId="32" r:id="rId7"/>
    <sheet name="NM BUS SUM SCH 3" sheetId="57" r:id="rId8"/>
    <sheet name="NM EC SCH 3" sheetId="82" r:id="rId9"/>
    <sheet name="BUS SUM SCHOOL 3" sheetId="33" r:id="rId10"/>
    <sheet name="NM BUS SUM SCH 4" sheetId="58" r:id="rId11"/>
    <sheet name="NM EC SCH 4" sheetId="83" r:id="rId12"/>
    <sheet name="BUS SUM SCHOOL 4" sheetId="34" r:id="rId13"/>
    <sheet name="NM BUS SUM SCH 5" sheetId="59" r:id="rId14"/>
    <sheet name="NM EC SCH 5" sheetId="84" r:id="rId15"/>
    <sheet name="BUS SUM SCHOOL 5" sheetId="35" r:id="rId16"/>
    <sheet name="NM BUS SUM SCH 6" sheetId="60" r:id="rId17"/>
    <sheet name="NM EC SCH 6" sheetId="85" r:id="rId18"/>
    <sheet name="BUS SUM SCHOOL 6" sheetId="36" r:id="rId19"/>
    <sheet name="NM BUS SUM SCH 7" sheetId="61" r:id="rId20"/>
    <sheet name="NM EC SCH 7" sheetId="86" r:id="rId21"/>
    <sheet name="BUS SUM SCHOOL 7" sheetId="37" r:id="rId22"/>
    <sheet name="NM BUS SUM SCH 8" sheetId="62" r:id="rId23"/>
    <sheet name="NM EC SCH 8" sheetId="87" r:id="rId24"/>
    <sheet name="BUS SUM SCHOOL 8" sheetId="38" r:id="rId25"/>
    <sheet name="NM BUS SUM SCH 9" sheetId="63" r:id="rId26"/>
    <sheet name="NM EC SCH 9" sheetId="88" r:id="rId27"/>
    <sheet name="BUS SUM SCHOOL 9" sheetId="39" r:id="rId28"/>
    <sheet name="NM BUS SUM SCH 10" sheetId="64" r:id="rId29"/>
    <sheet name="NM EC SCH 10" sheetId="89" r:id="rId30"/>
    <sheet name="BUS SUM SCHOOL 10" sheetId="40" r:id="rId31"/>
    <sheet name="NM BUS SUM SCH 11" sheetId="65" r:id="rId32"/>
    <sheet name="NM EC SCH 11" sheetId="90" r:id="rId33"/>
    <sheet name="BUS SUM SCHOOL 11" sheetId="41" r:id="rId34"/>
    <sheet name="NM BUS SUM SCH 12" sheetId="79" r:id="rId35"/>
    <sheet name="NM EC SCH 12" sheetId="91" r:id="rId36"/>
    <sheet name="BUS SUM SCHOOL 12" sheetId="42" r:id="rId37"/>
    <sheet name="NM BUS SUM SCH 13" sheetId="78" r:id="rId38"/>
    <sheet name="NM EC SCH 13" sheetId="92" r:id="rId39"/>
    <sheet name="BUS SUM SCHOOL 13" sheetId="43" r:id="rId40"/>
    <sheet name="NM BUS SUM SCH 14" sheetId="77" r:id="rId41"/>
    <sheet name="NM EC SCH 14" sheetId="93" r:id="rId42"/>
    <sheet name="BUS SUM SCHOOL 14" sheetId="44" r:id="rId43"/>
    <sheet name="NM BUS SUM SCH 15" sheetId="76" r:id="rId44"/>
    <sheet name="NM EC SCH 15" sheetId="94" r:id="rId45"/>
    <sheet name="BUS SUM SCHOOL 15" sheetId="45" r:id="rId46"/>
    <sheet name="NM BUS SUM SCH 16" sheetId="75" r:id="rId47"/>
    <sheet name="NM EC SCH 16" sheetId="95" r:id="rId48"/>
    <sheet name="BUS SUM SCHOOL 16" sheetId="46" r:id="rId49"/>
    <sheet name="NM BUS SUM SCH 17" sheetId="74" r:id="rId50"/>
    <sheet name="NM EC SCH 17" sheetId="96" r:id="rId51"/>
    <sheet name="BUS SUM SCHOOL 17" sheetId="47" r:id="rId52"/>
    <sheet name="NM BUS SUM SCH 18" sheetId="73" r:id="rId53"/>
    <sheet name="NM EC SCH 18" sheetId="97" r:id="rId54"/>
    <sheet name="BUS SUM SCHOOL 18" sheetId="48" r:id="rId55"/>
    <sheet name="NM BUS SUM SCH 19" sheetId="72" r:id="rId56"/>
    <sheet name="NM EC SCH 19" sheetId="98" r:id="rId57"/>
    <sheet name="BUS SUM SCHOOL 19" sheetId="49" r:id="rId58"/>
    <sheet name="NM BUS SUM SCH 20" sheetId="71" r:id="rId59"/>
    <sheet name="NM EC SCH 20" sheetId="99" r:id="rId60"/>
    <sheet name="BUS SUM SCHOOL 20" sheetId="50" r:id="rId61"/>
    <sheet name="NM BUS SUM SCH 21" sheetId="70" r:id="rId62"/>
    <sheet name="NM EC SCH 21" sheetId="100" r:id="rId63"/>
    <sheet name="BUS SUM SCHOOL 21" sheetId="51" r:id="rId64"/>
    <sheet name="NM BUS SUM SCH 22" sheetId="69" r:id="rId65"/>
    <sheet name="NM EC SCH 22" sheetId="101" r:id="rId66"/>
    <sheet name="BUS SUM SCHOOL 22" sheetId="54" r:id="rId67"/>
    <sheet name="NM BUS SUM SCH 23" sheetId="68" r:id="rId68"/>
    <sheet name="NM EC SCH 23" sheetId="102" r:id="rId69"/>
    <sheet name="BUS SUM SCHOOL 23" sheetId="55" r:id="rId70"/>
    <sheet name="NM BUS SUM SCH 24" sheetId="67" r:id="rId71"/>
    <sheet name="NM EC SCH 24" sheetId="103" r:id="rId72"/>
    <sheet name="BUS SUM SCHOOL 24" sheetId="53" r:id="rId73"/>
    <sheet name="NM BUS SUM SCH 25" sheetId="66" r:id="rId74"/>
    <sheet name="NM EC SCH 25" sheetId="104" r:id="rId75"/>
    <sheet name="BUS SUM SCHOOL 25" sheetId="52" r:id="rId76"/>
    <sheet name="TD2 UNIT" sheetId="6" r:id="rId7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6" l="1"/>
  <c r="I29" i="6"/>
  <c r="I27" i="6"/>
  <c r="I25" i="6"/>
  <c r="H34" i="36" l="1"/>
  <c r="C32" i="4"/>
  <c r="Q41" i="80"/>
  <c r="L32" i="52"/>
  <c r="K32" i="52"/>
  <c r="H32" i="52"/>
  <c r="G32" i="52"/>
  <c r="D32" i="52"/>
  <c r="C32" i="52"/>
  <c r="L32" i="53"/>
  <c r="K32" i="53"/>
  <c r="H32" i="53"/>
  <c r="G32" i="53"/>
  <c r="D32" i="53"/>
  <c r="C32" i="53"/>
  <c r="L32" i="55"/>
  <c r="K32" i="55"/>
  <c r="H32" i="55"/>
  <c r="G32" i="55"/>
  <c r="D32" i="55"/>
  <c r="C32" i="55"/>
  <c r="L32" i="54"/>
  <c r="K32" i="54"/>
  <c r="H32" i="54"/>
  <c r="G32" i="54"/>
  <c r="D32" i="54"/>
  <c r="C32" i="54"/>
  <c r="L32" i="51"/>
  <c r="K32" i="51"/>
  <c r="H32" i="51"/>
  <c r="G32" i="51"/>
  <c r="D32" i="51"/>
  <c r="C32" i="51"/>
  <c r="L32" i="50"/>
  <c r="K32" i="50"/>
  <c r="H32" i="50"/>
  <c r="G32" i="50"/>
  <c r="D32" i="50"/>
  <c r="C32" i="50"/>
  <c r="L32" i="49"/>
  <c r="K32" i="49"/>
  <c r="H32" i="49"/>
  <c r="G32" i="49"/>
  <c r="D32" i="49"/>
  <c r="C32" i="49"/>
  <c r="L32" i="48"/>
  <c r="K32" i="48"/>
  <c r="H32" i="48"/>
  <c r="G32" i="48"/>
  <c r="D32" i="48"/>
  <c r="C32" i="48"/>
  <c r="L32" i="47"/>
  <c r="K32" i="47"/>
  <c r="H32" i="47"/>
  <c r="G32" i="47"/>
  <c r="D32" i="47"/>
  <c r="C32" i="47"/>
  <c r="L32" i="46"/>
  <c r="K32" i="46"/>
  <c r="H32" i="46"/>
  <c r="G32" i="46"/>
  <c r="D32" i="46"/>
  <c r="C32" i="46"/>
  <c r="L32" i="45"/>
  <c r="K32" i="45"/>
  <c r="H32" i="45"/>
  <c r="G32" i="45"/>
  <c r="D32" i="45"/>
  <c r="C32" i="45"/>
  <c r="L32" i="44"/>
  <c r="K32" i="44"/>
  <c r="H32" i="44"/>
  <c r="G32" i="44"/>
  <c r="D32" i="44"/>
  <c r="C32" i="44"/>
  <c r="L32" i="43"/>
  <c r="K32" i="43"/>
  <c r="H32" i="43"/>
  <c r="G32" i="43"/>
  <c r="D32" i="43"/>
  <c r="C32" i="43"/>
  <c r="L32" i="42"/>
  <c r="K32" i="42"/>
  <c r="H32" i="42"/>
  <c r="G32" i="42"/>
  <c r="D32" i="42"/>
  <c r="C32" i="42"/>
  <c r="L32" i="41"/>
  <c r="K32" i="41"/>
  <c r="H32" i="41"/>
  <c r="G32" i="41"/>
  <c r="D32" i="41"/>
  <c r="C32" i="41"/>
  <c r="L32" i="40"/>
  <c r="K32" i="40"/>
  <c r="H32" i="40"/>
  <c r="G32" i="40"/>
  <c r="D32" i="40"/>
  <c r="C32" i="40"/>
  <c r="L32" i="39"/>
  <c r="K32" i="39"/>
  <c r="H32" i="39"/>
  <c r="G32" i="39"/>
  <c r="D32" i="39"/>
  <c r="C32" i="39"/>
  <c r="L32" i="38"/>
  <c r="K32" i="38"/>
  <c r="H32" i="38"/>
  <c r="G32" i="38"/>
  <c r="D32" i="38"/>
  <c r="C32" i="38"/>
  <c r="L32" i="37"/>
  <c r="K32" i="37"/>
  <c r="H32" i="37"/>
  <c r="G32" i="37"/>
  <c r="D32" i="37"/>
  <c r="C32" i="37"/>
  <c r="L32" i="36"/>
  <c r="K32" i="36"/>
  <c r="H32" i="36"/>
  <c r="G32" i="36"/>
  <c r="D32" i="36"/>
  <c r="C32" i="36"/>
  <c r="L32" i="35"/>
  <c r="K32" i="35"/>
  <c r="H32" i="35"/>
  <c r="G32" i="35"/>
  <c r="D32" i="35"/>
  <c r="C32" i="35"/>
  <c r="L32" i="34"/>
  <c r="K32" i="34"/>
  <c r="H32" i="34"/>
  <c r="G32" i="34"/>
  <c r="D32" i="34"/>
  <c r="C32" i="34"/>
  <c r="L32" i="33"/>
  <c r="K32" i="33"/>
  <c r="H32" i="33"/>
  <c r="G32" i="33"/>
  <c r="D32" i="33"/>
  <c r="C32" i="33"/>
  <c r="L32" i="32"/>
  <c r="K32" i="32"/>
  <c r="H32" i="32"/>
  <c r="G32" i="32"/>
  <c r="D32" i="32"/>
  <c r="C32" i="32"/>
  <c r="L32" i="4"/>
  <c r="K32" i="4"/>
  <c r="H32" i="4"/>
  <c r="G32" i="4"/>
  <c r="D32" i="4"/>
  <c r="L51" i="104"/>
  <c r="P40" i="104" s="1"/>
  <c r="K51" i="104"/>
  <c r="J51" i="104"/>
  <c r="I51" i="104"/>
  <c r="H51" i="104"/>
  <c r="G51" i="104"/>
  <c r="F51" i="104"/>
  <c r="P37" i="104" s="1"/>
  <c r="E51" i="104"/>
  <c r="D51" i="104"/>
  <c r="C51" i="104"/>
  <c r="P39" i="104"/>
  <c r="P38" i="104"/>
  <c r="O37" i="104"/>
  <c r="P36" i="104"/>
  <c r="L31" i="104"/>
  <c r="O40" i="104" s="1"/>
  <c r="Q40" i="104" s="1"/>
  <c r="K31" i="104"/>
  <c r="J31" i="104"/>
  <c r="O39" i="104" s="1"/>
  <c r="Q39" i="104" s="1"/>
  <c r="I31" i="104"/>
  <c r="H31" i="104"/>
  <c r="O38" i="104" s="1"/>
  <c r="Q38" i="104" s="1"/>
  <c r="G31" i="104"/>
  <c r="O18" i="104" s="1"/>
  <c r="Q18" i="104" s="1"/>
  <c r="F31" i="104"/>
  <c r="E31" i="104"/>
  <c r="D31" i="104"/>
  <c r="O36" i="104" s="1"/>
  <c r="Q36" i="104" s="1"/>
  <c r="C31" i="104"/>
  <c r="O16" i="104" s="1"/>
  <c r="Q16" i="104" s="1"/>
  <c r="Q21" i="104" s="1"/>
  <c r="L34" i="52" s="1"/>
  <c r="P20" i="104"/>
  <c r="O20" i="104"/>
  <c r="Q20" i="104" s="1"/>
  <c r="Q19" i="104"/>
  <c r="P19" i="104"/>
  <c r="O19" i="104"/>
  <c r="P18" i="104"/>
  <c r="P17" i="104"/>
  <c r="Q17" i="104" s="1"/>
  <c r="O17" i="104"/>
  <c r="P16" i="104"/>
  <c r="L51" i="103"/>
  <c r="K51" i="103"/>
  <c r="J51" i="103"/>
  <c r="I51" i="103"/>
  <c r="H51" i="103"/>
  <c r="G51" i="103"/>
  <c r="P18" i="103" s="1"/>
  <c r="F51" i="103"/>
  <c r="E51" i="103"/>
  <c r="D51" i="103"/>
  <c r="C51" i="103"/>
  <c r="P40" i="103"/>
  <c r="O40" i="103"/>
  <c r="Q40" i="103" s="1"/>
  <c r="P39" i="103"/>
  <c r="P38" i="103"/>
  <c r="P37" i="103"/>
  <c r="O37" i="103"/>
  <c r="Q37" i="103" s="1"/>
  <c r="P36" i="103"/>
  <c r="L31" i="103"/>
  <c r="K31" i="103"/>
  <c r="J31" i="103"/>
  <c r="O39" i="103" s="1"/>
  <c r="Q39" i="103" s="1"/>
  <c r="I31" i="103"/>
  <c r="O19" i="103" s="1"/>
  <c r="Q19" i="103" s="1"/>
  <c r="H31" i="103"/>
  <c r="O38" i="103" s="1"/>
  <c r="Q38" i="103" s="1"/>
  <c r="G31" i="103"/>
  <c r="F31" i="103"/>
  <c r="E31" i="103"/>
  <c r="D31" i="103"/>
  <c r="O36" i="103" s="1"/>
  <c r="Q36" i="103" s="1"/>
  <c r="C31" i="103"/>
  <c r="O16" i="103" s="1"/>
  <c r="Q20" i="103"/>
  <c r="P20" i="103"/>
  <c r="O20" i="103"/>
  <c r="P19" i="103"/>
  <c r="O18" i="103"/>
  <c r="Q18" i="103" s="1"/>
  <c r="P17" i="103"/>
  <c r="O17" i="103"/>
  <c r="Q17" i="103" s="1"/>
  <c r="P16" i="103"/>
  <c r="L51" i="102"/>
  <c r="P40" i="102" s="1"/>
  <c r="K51" i="102"/>
  <c r="J51" i="102"/>
  <c r="I51" i="102"/>
  <c r="H51" i="102"/>
  <c r="G51" i="102"/>
  <c r="F51" i="102"/>
  <c r="E51" i="102"/>
  <c r="P17" i="102" s="1"/>
  <c r="D51" i="102"/>
  <c r="C51" i="102"/>
  <c r="P39" i="102"/>
  <c r="P38" i="102"/>
  <c r="P37" i="102"/>
  <c r="O37" i="102"/>
  <c r="Q37" i="102" s="1"/>
  <c r="P36" i="102"/>
  <c r="L31" i="102"/>
  <c r="O40" i="102" s="1"/>
  <c r="Q40" i="102" s="1"/>
  <c r="K31" i="102"/>
  <c r="J31" i="102"/>
  <c r="O39" i="102" s="1"/>
  <c r="Q39" i="102" s="1"/>
  <c r="I31" i="102"/>
  <c r="H31" i="102"/>
  <c r="O38" i="102" s="1"/>
  <c r="Q38" i="102" s="1"/>
  <c r="G31" i="102"/>
  <c r="O18" i="102" s="1"/>
  <c r="Q18" i="102" s="1"/>
  <c r="F31" i="102"/>
  <c r="E31" i="102"/>
  <c r="D31" i="102"/>
  <c r="O36" i="102" s="1"/>
  <c r="Q36" i="102" s="1"/>
  <c r="Q41" i="102" s="1"/>
  <c r="C31" i="102"/>
  <c r="O16" i="102" s="1"/>
  <c r="Q16" i="102" s="1"/>
  <c r="P20" i="102"/>
  <c r="O20" i="102"/>
  <c r="Q20" i="102" s="1"/>
  <c r="P19" i="102"/>
  <c r="O19" i="102"/>
  <c r="Q19" i="102" s="1"/>
  <c r="P18" i="102"/>
  <c r="O17" i="102"/>
  <c r="P16" i="102"/>
  <c r="L47" i="101"/>
  <c r="P36" i="101" s="1"/>
  <c r="K47" i="101"/>
  <c r="P20" i="101" s="1"/>
  <c r="J47" i="101"/>
  <c r="I47" i="101"/>
  <c r="H47" i="101"/>
  <c r="P34" i="101" s="1"/>
  <c r="G47" i="101"/>
  <c r="F47" i="101"/>
  <c r="E47" i="101"/>
  <c r="P17" i="101" s="1"/>
  <c r="D47" i="101"/>
  <c r="P32" i="101" s="1"/>
  <c r="C47" i="101"/>
  <c r="P16" i="101" s="1"/>
  <c r="P35" i="101"/>
  <c r="P33" i="101"/>
  <c r="L27" i="101"/>
  <c r="O36" i="101" s="1"/>
  <c r="K27" i="101"/>
  <c r="J27" i="101"/>
  <c r="O35" i="101" s="1"/>
  <c r="Q35" i="101" s="1"/>
  <c r="I27" i="101"/>
  <c r="O19" i="101" s="1"/>
  <c r="H27" i="101"/>
  <c r="O34" i="101" s="1"/>
  <c r="Q34" i="101" s="1"/>
  <c r="G27" i="101"/>
  <c r="O18" i="101" s="1"/>
  <c r="Q18" i="101" s="1"/>
  <c r="F27" i="101"/>
  <c r="O33" i="101" s="1"/>
  <c r="Q33" i="101" s="1"/>
  <c r="E27" i="101"/>
  <c r="O17" i="101" s="1"/>
  <c r="D27" i="101"/>
  <c r="O32" i="101" s="1"/>
  <c r="C27" i="101"/>
  <c r="O16" i="101" s="1"/>
  <c r="O20" i="101"/>
  <c r="Q20" i="101" s="1"/>
  <c r="P19" i="101"/>
  <c r="P18" i="101"/>
  <c r="L51" i="100"/>
  <c r="K51" i="100"/>
  <c r="J51" i="100"/>
  <c r="I51" i="100"/>
  <c r="H51" i="100"/>
  <c r="G51" i="100"/>
  <c r="F51" i="100"/>
  <c r="E51" i="100"/>
  <c r="P17" i="100" s="1"/>
  <c r="D51" i="100"/>
  <c r="C51" i="100"/>
  <c r="P40" i="100"/>
  <c r="P39" i="100"/>
  <c r="P38" i="100"/>
  <c r="P37" i="100"/>
  <c r="O37" i="100"/>
  <c r="Q37" i="100" s="1"/>
  <c r="P36" i="100"/>
  <c r="L31" i="100"/>
  <c r="O40" i="100" s="1"/>
  <c r="Q40" i="100" s="1"/>
  <c r="K31" i="100"/>
  <c r="J31" i="100"/>
  <c r="O39" i="100" s="1"/>
  <c r="Q39" i="100" s="1"/>
  <c r="I31" i="100"/>
  <c r="H31" i="100"/>
  <c r="O38" i="100" s="1"/>
  <c r="Q38" i="100" s="1"/>
  <c r="G31" i="100"/>
  <c r="O18" i="100" s="1"/>
  <c r="Q18" i="100" s="1"/>
  <c r="F31" i="100"/>
  <c r="E31" i="100"/>
  <c r="O17" i="100" s="1"/>
  <c r="D31" i="100"/>
  <c r="O36" i="100" s="1"/>
  <c r="Q36" i="100" s="1"/>
  <c r="Q41" i="100" s="1"/>
  <c r="C31" i="100"/>
  <c r="O16" i="100" s="1"/>
  <c r="Q16" i="100" s="1"/>
  <c r="P20" i="100"/>
  <c r="O20" i="100"/>
  <c r="Q20" i="100" s="1"/>
  <c r="P19" i="100"/>
  <c r="O19" i="100"/>
  <c r="Q19" i="100" s="1"/>
  <c r="P18" i="100"/>
  <c r="P16" i="100"/>
  <c r="L51" i="99"/>
  <c r="K51" i="99"/>
  <c r="J51" i="99"/>
  <c r="I51" i="99"/>
  <c r="H51" i="99"/>
  <c r="G51" i="99"/>
  <c r="P18" i="99" s="1"/>
  <c r="F51" i="99"/>
  <c r="E51" i="99"/>
  <c r="P17" i="99" s="1"/>
  <c r="D51" i="99"/>
  <c r="C51" i="99"/>
  <c r="P40" i="99"/>
  <c r="O40" i="99"/>
  <c r="Q40" i="99" s="1"/>
  <c r="P39" i="99"/>
  <c r="P38" i="99"/>
  <c r="P37" i="99"/>
  <c r="O37" i="99"/>
  <c r="Q37" i="99" s="1"/>
  <c r="P36" i="99"/>
  <c r="L31" i="99"/>
  <c r="K31" i="99"/>
  <c r="J31" i="99"/>
  <c r="O39" i="99" s="1"/>
  <c r="Q39" i="99" s="1"/>
  <c r="I31" i="99"/>
  <c r="O19" i="99" s="1"/>
  <c r="Q19" i="99" s="1"/>
  <c r="H31" i="99"/>
  <c r="O38" i="99" s="1"/>
  <c r="Q38" i="99" s="1"/>
  <c r="G31" i="99"/>
  <c r="O18" i="99" s="1"/>
  <c r="F31" i="99"/>
  <c r="E31" i="99"/>
  <c r="O17" i="99" s="1"/>
  <c r="D31" i="99"/>
  <c r="O36" i="99" s="1"/>
  <c r="Q36" i="99" s="1"/>
  <c r="C31" i="99"/>
  <c r="O16" i="99" s="1"/>
  <c r="Q16" i="99" s="1"/>
  <c r="P20" i="99"/>
  <c r="O20" i="99"/>
  <c r="Q20" i="99" s="1"/>
  <c r="P19" i="99"/>
  <c r="P16" i="99"/>
  <c r="L51" i="98"/>
  <c r="P40" i="98" s="1"/>
  <c r="K51" i="98"/>
  <c r="J51" i="98"/>
  <c r="I51" i="98"/>
  <c r="H51" i="98"/>
  <c r="G51" i="98"/>
  <c r="F51" i="98"/>
  <c r="E51" i="98"/>
  <c r="P17" i="98" s="1"/>
  <c r="D51" i="98"/>
  <c r="C51" i="98"/>
  <c r="O40" i="98"/>
  <c r="Q40" i="98" s="1"/>
  <c r="P39" i="98"/>
  <c r="P38" i="98"/>
  <c r="P37" i="98"/>
  <c r="P36" i="98"/>
  <c r="L31" i="98"/>
  <c r="K31" i="98"/>
  <c r="J31" i="98"/>
  <c r="O39" i="98" s="1"/>
  <c r="Q39" i="98" s="1"/>
  <c r="I31" i="98"/>
  <c r="O19" i="98" s="1"/>
  <c r="Q19" i="98" s="1"/>
  <c r="H31" i="98"/>
  <c r="O38" i="98" s="1"/>
  <c r="Q38" i="98" s="1"/>
  <c r="G31" i="98"/>
  <c r="O18" i="98" s="1"/>
  <c r="Q18" i="98" s="1"/>
  <c r="F31" i="98"/>
  <c r="O37" i="98" s="1"/>
  <c r="Q37" i="98" s="1"/>
  <c r="E31" i="98"/>
  <c r="D31" i="98"/>
  <c r="O36" i="98" s="1"/>
  <c r="Q36" i="98" s="1"/>
  <c r="C31" i="98"/>
  <c r="O16" i="98" s="1"/>
  <c r="Q16" i="98" s="1"/>
  <c r="P20" i="98"/>
  <c r="O20" i="98"/>
  <c r="Q20" i="98" s="1"/>
  <c r="P19" i="98"/>
  <c r="P18" i="98"/>
  <c r="O17" i="98"/>
  <c r="P16" i="98"/>
  <c r="L51" i="97"/>
  <c r="K51" i="97"/>
  <c r="J51" i="97"/>
  <c r="I51" i="97"/>
  <c r="H51" i="97"/>
  <c r="G51" i="97"/>
  <c r="P18" i="97" s="1"/>
  <c r="F51" i="97"/>
  <c r="E51" i="97"/>
  <c r="D51" i="97"/>
  <c r="C51" i="97"/>
  <c r="P40" i="97"/>
  <c r="O40" i="97"/>
  <c r="Q40" i="97" s="1"/>
  <c r="P39" i="97"/>
  <c r="P38" i="97"/>
  <c r="P37" i="97"/>
  <c r="P36" i="97"/>
  <c r="L31" i="97"/>
  <c r="K31" i="97"/>
  <c r="J31" i="97"/>
  <c r="O39" i="97" s="1"/>
  <c r="Q39" i="97" s="1"/>
  <c r="I31" i="97"/>
  <c r="O19" i="97" s="1"/>
  <c r="Q19" i="97" s="1"/>
  <c r="H31" i="97"/>
  <c r="O38" i="97" s="1"/>
  <c r="Q38" i="97" s="1"/>
  <c r="G31" i="97"/>
  <c r="O18" i="97" s="1"/>
  <c r="Q18" i="97" s="1"/>
  <c r="F31" i="97"/>
  <c r="O37" i="97" s="1"/>
  <c r="Q37" i="97" s="1"/>
  <c r="E31" i="97"/>
  <c r="O17" i="97" s="1"/>
  <c r="Q17" i="97" s="1"/>
  <c r="D31" i="97"/>
  <c r="O36" i="97" s="1"/>
  <c r="Q36" i="97" s="1"/>
  <c r="C31" i="97"/>
  <c r="O16" i="97" s="1"/>
  <c r="Q16" i="97" s="1"/>
  <c r="P20" i="97"/>
  <c r="O20" i="97"/>
  <c r="Q20" i="97" s="1"/>
  <c r="P19" i="97"/>
  <c r="P17" i="97"/>
  <c r="P16" i="97"/>
  <c r="L51" i="96"/>
  <c r="P40" i="96" s="1"/>
  <c r="K51" i="96"/>
  <c r="P20" i="96" s="1"/>
  <c r="J51" i="96"/>
  <c r="I51" i="96"/>
  <c r="H51" i="96"/>
  <c r="G51" i="96"/>
  <c r="F51" i="96"/>
  <c r="E51" i="96"/>
  <c r="P17" i="96" s="1"/>
  <c r="D51" i="96"/>
  <c r="C51" i="96"/>
  <c r="P16" i="96" s="1"/>
  <c r="P39" i="96"/>
  <c r="P38" i="96"/>
  <c r="P37" i="96"/>
  <c r="O37" i="96"/>
  <c r="Q37" i="96" s="1"/>
  <c r="P36" i="96"/>
  <c r="L31" i="96"/>
  <c r="O40" i="96" s="1"/>
  <c r="Q40" i="96" s="1"/>
  <c r="K31" i="96"/>
  <c r="J31" i="96"/>
  <c r="O39" i="96" s="1"/>
  <c r="Q39" i="96" s="1"/>
  <c r="I31" i="96"/>
  <c r="H31" i="96"/>
  <c r="O38" i="96" s="1"/>
  <c r="Q38" i="96" s="1"/>
  <c r="G31" i="96"/>
  <c r="O18" i="96" s="1"/>
  <c r="Q18" i="96" s="1"/>
  <c r="F31" i="96"/>
  <c r="E31" i="96"/>
  <c r="O17" i="96" s="1"/>
  <c r="D31" i="96"/>
  <c r="O36" i="96" s="1"/>
  <c r="Q36" i="96" s="1"/>
  <c r="C31" i="96"/>
  <c r="O16" i="96" s="1"/>
  <c r="O20" i="96"/>
  <c r="P19" i="96"/>
  <c r="O19" i="96"/>
  <c r="Q19" i="96" s="1"/>
  <c r="P18" i="96"/>
  <c r="L51" i="95"/>
  <c r="K51" i="95"/>
  <c r="J51" i="95"/>
  <c r="I51" i="95"/>
  <c r="H51" i="95"/>
  <c r="G51" i="95"/>
  <c r="P18" i="95" s="1"/>
  <c r="F51" i="95"/>
  <c r="E51" i="95"/>
  <c r="D51" i="95"/>
  <c r="C51" i="95"/>
  <c r="P40" i="95"/>
  <c r="O40" i="95"/>
  <c r="Q40" i="95" s="1"/>
  <c r="P39" i="95"/>
  <c r="P38" i="95"/>
  <c r="P37" i="95"/>
  <c r="O37" i="95"/>
  <c r="Q37" i="95" s="1"/>
  <c r="P36" i="95"/>
  <c r="L31" i="95"/>
  <c r="K31" i="95"/>
  <c r="J31" i="95"/>
  <c r="O39" i="95" s="1"/>
  <c r="Q39" i="95" s="1"/>
  <c r="I31" i="95"/>
  <c r="O19" i="95" s="1"/>
  <c r="Q19" i="95" s="1"/>
  <c r="H31" i="95"/>
  <c r="O38" i="95" s="1"/>
  <c r="Q38" i="95" s="1"/>
  <c r="G31" i="95"/>
  <c r="O18" i="95" s="1"/>
  <c r="Q18" i="95" s="1"/>
  <c r="F31" i="95"/>
  <c r="E31" i="95"/>
  <c r="D31" i="95"/>
  <c r="O36" i="95" s="1"/>
  <c r="Q36" i="95" s="1"/>
  <c r="C31" i="95"/>
  <c r="O16" i="95" s="1"/>
  <c r="Q16" i="95" s="1"/>
  <c r="Q21" i="95" s="1"/>
  <c r="L34" i="46" s="1"/>
  <c r="Q20" i="95"/>
  <c r="P20" i="95"/>
  <c r="O20" i="95"/>
  <c r="P19" i="95"/>
  <c r="P17" i="95"/>
  <c r="O17" i="95"/>
  <c r="Q17" i="95" s="1"/>
  <c r="P16" i="95"/>
  <c r="L51" i="94"/>
  <c r="P40" i="94" s="1"/>
  <c r="K51" i="94"/>
  <c r="J51" i="94"/>
  <c r="I51" i="94"/>
  <c r="P19" i="94" s="1"/>
  <c r="H51" i="94"/>
  <c r="G51" i="94"/>
  <c r="P18" i="94" s="1"/>
  <c r="F51" i="94"/>
  <c r="E51" i="94"/>
  <c r="D51" i="94"/>
  <c r="C51" i="94"/>
  <c r="P39" i="94"/>
  <c r="O39" i="94"/>
  <c r="Q39" i="94" s="1"/>
  <c r="P38" i="94"/>
  <c r="O38" i="94"/>
  <c r="Q38" i="94" s="1"/>
  <c r="P37" i="94"/>
  <c r="P36" i="94"/>
  <c r="L31" i="94"/>
  <c r="O40" i="94" s="1"/>
  <c r="Q40" i="94" s="1"/>
  <c r="K31" i="94"/>
  <c r="J31" i="94"/>
  <c r="I31" i="94"/>
  <c r="O19" i="94" s="1"/>
  <c r="Q19" i="94" s="1"/>
  <c r="H31" i="94"/>
  <c r="G31" i="94"/>
  <c r="O18" i="94" s="1"/>
  <c r="Q18" i="94" s="1"/>
  <c r="F31" i="94"/>
  <c r="O37" i="94" s="1"/>
  <c r="Q37" i="94" s="1"/>
  <c r="E31" i="94"/>
  <c r="D31" i="94"/>
  <c r="O36" i="94" s="1"/>
  <c r="Q36" i="94" s="1"/>
  <c r="Q41" i="94" s="1"/>
  <c r="C31" i="94"/>
  <c r="O16" i="94" s="1"/>
  <c r="Q16" i="94" s="1"/>
  <c r="P20" i="94"/>
  <c r="O20" i="94"/>
  <c r="Q20" i="94" s="1"/>
  <c r="P17" i="94"/>
  <c r="O17" i="94"/>
  <c r="Q17" i="94" s="1"/>
  <c r="P16" i="94"/>
  <c r="L51" i="93"/>
  <c r="K51" i="93"/>
  <c r="P20" i="93" s="1"/>
  <c r="J51" i="93"/>
  <c r="I51" i="93"/>
  <c r="H51" i="93"/>
  <c r="G51" i="93"/>
  <c r="F51" i="93"/>
  <c r="E51" i="93"/>
  <c r="P17" i="93" s="1"/>
  <c r="D51" i="93"/>
  <c r="C51" i="93"/>
  <c r="P40" i="93"/>
  <c r="P39" i="93"/>
  <c r="P38" i="93"/>
  <c r="Q38" i="93" s="1"/>
  <c r="O38" i="93"/>
  <c r="P37" i="93"/>
  <c r="P36" i="93"/>
  <c r="L31" i="93"/>
  <c r="O40" i="93" s="1"/>
  <c r="Q40" i="93" s="1"/>
  <c r="K31" i="93"/>
  <c r="J31" i="93"/>
  <c r="O39" i="93" s="1"/>
  <c r="Q39" i="93" s="1"/>
  <c r="I31" i="93"/>
  <c r="H31" i="93"/>
  <c r="G31" i="93"/>
  <c r="O18" i="93" s="1"/>
  <c r="Q18" i="93" s="1"/>
  <c r="F31" i="93"/>
  <c r="O37" i="93" s="1"/>
  <c r="Q37" i="93" s="1"/>
  <c r="E31" i="93"/>
  <c r="O17" i="93" s="1"/>
  <c r="Q17" i="93" s="1"/>
  <c r="D31" i="93"/>
  <c r="O36" i="93" s="1"/>
  <c r="Q36" i="93" s="1"/>
  <c r="C31" i="93"/>
  <c r="O16" i="93" s="1"/>
  <c r="O20" i="93"/>
  <c r="Q20" i="93" s="1"/>
  <c r="P19" i="93"/>
  <c r="O19" i="93"/>
  <c r="Q19" i="93" s="1"/>
  <c r="P18" i="93"/>
  <c r="P16" i="93"/>
  <c r="L51" i="92"/>
  <c r="K51" i="92"/>
  <c r="J51" i="92"/>
  <c r="I51" i="92"/>
  <c r="H51" i="92"/>
  <c r="G51" i="92"/>
  <c r="F51" i="92"/>
  <c r="P37" i="92" s="1"/>
  <c r="E51" i="92"/>
  <c r="D51" i="92"/>
  <c r="C51" i="92"/>
  <c r="P40" i="92"/>
  <c r="P39" i="92"/>
  <c r="P38" i="92"/>
  <c r="O37" i="92"/>
  <c r="Q37" i="92" s="1"/>
  <c r="P36" i="92"/>
  <c r="L31" i="92"/>
  <c r="O40" i="92" s="1"/>
  <c r="Q40" i="92" s="1"/>
  <c r="K31" i="92"/>
  <c r="J31" i="92"/>
  <c r="O39" i="92" s="1"/>
  <c r="Q39" i="92" s="1"/>
  <c r="I31" i="92"/>
  <c r="H31" i="92"/>
  <c r="O38" i="92" s="1"/>
  <c r="Q38" i="92" s="1"/>
  <c r="G31" i="92"/>
  <c r="O18" i="92" s="1"/>
  <c r="Q18" i="92" s="1"/>
  <c r="F31" i="92"/>
  <c r="E31" i="92"/>
  <c r="D31" i="92"/>
  <c r="O36" i="92" s="1"/>
  <c r="Q36" i="92" s="1"/>
  <c r="C31" i="92"/>
  <c r="O16" i="92" s="1"/>
  <c r="Q16" i="92" s="1"/>
  <c r="Q21" i="92" s="1"/>
  <c r="L34" i="43" s="1"/>
  <c r="P20" i="92"/>
  <c r="O20" i="92"/>
  <c r="Q20" i="92" s="1"/>
  <c r="P19" i="92"/>
  <c r="O19" i="92"/>
  <c r="Q19" i="92" s="1"/>
  <c r="P18" i="92"/>
  <c r="P17" i="92"/>
  <c r="Q17" i="92" s="1"/>
  <c r="O17" i="92"/>
  <c r="P16" i="92"/>
  <c r="L51" i="91"/>
  <c r="P40" i="91" s="1"/>
  <c r="K51" i="91"/>
  <c r="P20" i="91" s="1"/>
  <c r="J51" i="91"/>
  <c r="I51" i="91"/>
  <c r="H51" i="91"/>
  <c r="G51" i="91"/>
  <c r="F51" i="91"/>
  <c r="E51" i="91"/>
  <c r="P17" i="91" s="1"/>
  <c r="D51" i="91"/>
  <c r="C51" i="91"/>
  <c r="P39" i="91"/>
  <c r="P38" i="91"/>
  <c r="P37" i="91"/>
  <c r="O37" i="91"/>
  <c r="Q37" i="91" s="1"/>
  <c r="P36" i="91"/>
  <c r="L31" i="91"/>
  <c r="O40" i="91" s="1"/>
  <c r="Q40" i="91" s="1"/>
  <c r="K31" i="91"/>
  <c r="J31" i="91"/>
  <c r="O39" i="91" s="1"/>
  <c r="Q39" i="91" s="1"/>
  <c r="I31" i="91"/>
  <c r="H31" i="91"/>
  <c r="O38" i="91" s="1"/>
  <c r="Q38" i="91" s="1"/>
  <c r="G31" i="91"/>
  <c r="O18" i="91" s="1"/>
  <c r="Q18" i="91" s="1"/>
  <c r="F31" i="91"/>
  <c r="E31" i="91"/>
  <c r="O17" i="91" s="1"/>
  <c r="D31" i="91"/>
  <c r="O36" i="91" s="1"/>
  <c r="Q36" i="91" s="1"/>
  <c r="Q41" i="91" s="1"/>
  <c r="C31" i="91"/>
  <c r="O16" i="91" s="1"/>
  <c r="Q16" i="91" s="1"/>
  <c r="O20" i="91"/>
  <c r="Q20" i="91" s="1"/>
  <c r="P19" i="91"/>
  <c r="O19" i="91"/>
  <c r="Q19" i="91" s="1"/>
  <c r="P18" i="91"/>
  <c r="P16" i="91"/>
  <c r="L51" i="90"/>
  <c r="K51" i="90"/>
  <c r="J51" i="90"/>
  <c r="I51" i="90"/>
  <c r="H51" i="90"/>
  <c r="G51" i="90"/>
  <c r="F51" i="90"/>
  <c r="E51" i="90"/>
  <c r="P17" i="90" s="1"/>
  <c r="Q17" i="90" s="1"/>
  <c r="D51" i="90"/>
  <c r="C51" i="90"/>
  <c r="P40" i="90"/>
  <c r="P39" i="90"/>
  <c r="P38" i="90"/>
  <c r="P37" i="90"/>
  <c r="O37" i="90"/>
  <c r="Q37" i="90" s="1"/>
  <c r="P36" i="90"/>
  <c r="L31" i="90"/>
  <c r="O40" i="90" s="1"/>
  <c r="Q40" i="90" s="1"/>
  <c r="K31" i="90"/>
  <c r="J31" i="90"/>
  <c r="O39" i="90" s="1"/>
  <c r="Q39" i="90" s="1"/>
  <c r="I31" i="90"/>
  <c r="H31" i="90"/>
  <c r="O38" i="90" s="1"/>
  <c r="Q38" i="90" s="1"/>
  <c r="G31" i="90"/>
  <c r="O18" i="90" s="1"/>
  <c r="Q18" i="90" s="1"/>
  <c r="F31" i="90"/>
  <c r="E31" i="90"/>
  <c r="D31" i="90"/>
  <c r="O36" i="90" s="1"/>
  <c r="Q36" i="90" s="1"/>
  <c r="Q41" i="90" s="1"/>
  <c r="C31" i="90"/>
  <c r="P20" i="90"/>
  <c r="O20" i="90"/>
  <c r="Q20" i="90" s="1"/>
  <c r="P19" i="90"/>
  <c r="O19" i="90"/>
  <c r="Q19" i="90" s="1"/>
  <c r="P18" i="90"/>
  <c r="O17" i="90"/>
  <c r="P16" i="90"/>
  <c r="O16" i="90"/>
  <c r="Q16" i="90" s="1"/>
  <c r="Q21" i="90" s="1"/>
  <c r="L34" i="41" s="1"/>
  <c r="J40" i="41" s="1"/>
  <c r="L51" i="89"/>
  <c r="K51" i="89"/>
  <c r="P20" i="89" s="1"/>
  <c r="J51" i="89"/>
  <c r="I51" i="89"/>
  <c r="H51" i="89"/>
  <c r="G51" i="89"/>
  <c r="F51" i="89"/>
  <c r="E51" i="89"/>
  <c r="P17" i="89" s="1"/>
  <c r="D51" i="89"/>
  <c r="C51" i="89"/>
  <c r="P40" i="89"/>
  <c r="P39" i="89"/>
  <c r="P38" i="89"/>
  <c r="P37" i="89"/>
  <c r="P36" i="89"/>
  <c r="L31" i="89"/>
  <c r="O40" i="89" s="1"/>
  <c r="Q40" i="89" s="1"/>
  <c r="K31" i="89"/>
  <c r="J31" i="89"/>
  <c r="O39" i="89" s="1"/>
  <c r="Q39" i="89" s="1"/>
  <c r="I31" i="89"/>
  <c r="H31" i="89"/>
  <c r="O38" i="89" s="1"/>
  <c r="Q38" i="89" s="1"/>
  <c r="G31" i="89"/>
  <c r="O18" i="89" s="1"/>
  <c r="Q18" i="89" s="1"/>
  <c r="F31" i="89"/>
  <c r="O37" i="89" s="1"/>
  <c r="Q37" i="89" s="1"/>
  <c r="E31" i="89"/>
  <c r="O17" i="89" s="1"/>
  <c r="D31" i="89"/>
  <c r="O36" i="89" s="1"/>
  <c r="Q36" i="89" s="1"/>
  <c r="C31" i="89"/>
  <c r="O16" i="89" s="1"/>
  <c r="Q16" i="89" s="1"/>
  <c r="O20" i="89"/>
  <c r="Q20" i="89" s="1"/>
  <c r="P19" i="89"/>
  <c r="O19" i="89"/>
  <c r="Q19" i="89" s="1"/>
  <c r="P18" i="89"/>
  <c r="P16" i="89"/>
  <c r="L51" i="88"/>
  <c r="K51" i="88"/>
  <c r="P20" i="88" s="1"/>
  <c r="J51" i="88"/>
  <c r="I51" i="88"/>
  <c r="H51" i="88"/>
  <c r="P38" i="88" s="1"/>
  <c r="G51" i="88"/>
  <c r="F51" i="88"/>
  <c r="E51" i="88"/>
  <c r="P17" i="88" s="1"/>
  <c r="D51" i="88"/>
  <c r="P36" i="88" s="1"/>
  <c r="C51" i="88"/>
  <c r="P16" i="88" s="1"/>
  <c r="P40" i="88"/>
  <c r="P39" i="88"/>
  <c r="P37" i="88"/>
  <c r="L31" i="88"/>
  <c r="O40" i="88" s="1"/>
  <c r="Q40" i="88" s="1"/>
  <c r="K31" i="88"/>
  <c r="J31" i="88"/>
  <c r="O39" i="88" s="1"/>
  <c r="Q39" i="88" s="1"/>
  <c r="I31" i="88"/>
  <c r="H31" i="88"/>
  <c r="O38" i="88" s="1"/>
  <c r="Q38" i="88" s="1"/>
  <c r="G31" i="88"/>
  <c r="O18" i="88" s="1"/>
  <c r="Q18" i="88" s="1"/>
  <c r="F31" i="88"/>
  <c r="O37" i="88" s="1"/>
  <c r="Q37" i="88" s="1"/>
  <c r="E31" i="88"/>
  <c r="O17" i="88" s="1"/>
  <c r="Q17" i="88" s="1"/>
  <c r="D31" i="88"/>
  <c r="O36" i="88" s="1"/>
  <c r="C31" i="88"/>
  <c r="O16" i="88" s="1"/>
  <c r="O20" i="88"/>
  <c r="P19" i="88"/>
  <c r="Q19" i="88" s="1"/>
  <c r="O19" i="88"/>
  <c r="P18" i="88"/>
  <c r="L51" i="87"/>
  <c r="K51" i="87"/>
  <c r="J51" i="87"/>
  <c r="I51" i="87"/>
  <c r="H51" i="87"/>
  <c r="G51" i="87"/>
  <c r="F51" i="87"/>
  <c r="E51" i="87"/>
  <c r="P17" i="87" s="1"/>
  <c r="D51" i="87"/>
  <c r="C51" i="87"/>
  <c r="P40" i="87"/>
  <c r="O40" i="87"/>
  <c r="Q40" i="87" s="1"/>
  <c r="P39" i="87"/>
  <c r="P38" i="87"/>
  <c r="P37" i="87"/>
  <c r="O37" i="87"/>
  <c r="Q37" i="87" s="1"/>
  <c r="P36" i="87"/>
  <c r="O36" i="87"/>
  <c r="Q36" i="87" s="1"/>
  <c r="L31" i="87"/>
  <c r="K31" i="87"/>
  <c r="J31" i="87"/>
  <c r="O39" i="87" s="1"/>
  <c r="Q39" i="87" s="1"/>
  <c r="I31" i="87"/>
  <c r="O19" i="87" s="1"/>
  <c r="Q19" i="87" s="1"/>
  <c r="H31" i="87"/>
  <c r="O38" i="87" s="1"/>
  <c r="Q38" i="87" s="1"/>
  <c r="G31" i="87"/>
  <c r="O18" i="87" s="1"/>
  <c r="Q18" i="87" s="1"/>
  <c r="F31" i="87"/>
  <c r="E31" i="87"/>
  <c r="O17" i="87" s="1"/>
  <c r="D31" i="87"/>
  <c r="C31" i="87"/>
  <c r="O16" i="87" s="1"/>
  <c r="Q16" i="87" s="1"/>
  <c r="P20" i="87"/>
  <c r="O20" i="87"/>
  <c r="Q20" i="87" s="1"/>
  <c r="P19" i="87"/>
  <c r="P18" i="87"/>
  <c r="P16" i="87"/>
  <c r="L51" i="86"/>
  <c r="K51" i="86"/>
  <c r="J51" i="86"/>
  <c r="I51" i="86"/>
  <c r="H51" i="86"/>
  <c r="G51" i="86"/>
  <c r="F51" i="86"/>
  <c r="E51" i="86"/>
  <c r="P17" i="86" s="1"/>
  <c r="D51" i="86"/>
  <c r="C51" i="86"/>
  <c r="P40" i="86"/>
  <c r="P39" i="86"/>
  <c r="P38" i="86"/>
  <c r="P37" i="86"/>
  <c r="O37" i="86"/>
  <c r="Q37" i="86" s="1"/>
  <c r="P36" i="86"/>
  <c r="L31" i="86"/>
  <c r="O40" i="86" s="1"/>
  <c r="Q40" i="86" s="1"/>
  <c r="K31" i="86"/>
  <c r="J31" i="86"/>
  <c r="O39" i="86" s="1"/>
  <c r="Q39" i="86" s="1"/>
  <c r="I31" i="86"/>
  <c r="H31" i="86"/>
  <c r="O38" i="86" s="1"/>
  <c r="Q38" i="86" s="1"/>
  <c r="G31" i="86"/>
  <c r="O18" i="86" s="1"/>
  <c r="Q18" i="86" s="1"/>
  <c r="F31" i="86"/>
  <c r="E31" i="86"/>
  <c r="O17" i="86" s="1"/>
  <c r="Q17" i="86" s="1"/>
  <c r="D31" i="86"/>
  <c r="O36" i="86" s="1"/>
  <c r="Q36" i="86" s="1"/>
  <c r="C31" i="86"/>
  <c r="O16" i="86" s="1"/>
  <c r="Q16" i="86" s="1"/>
  <c r="P20" i="86"/>
  <c r="O20" i="86"/>
  <c r="Q20" i="86" s="1"/>
  <c r="P19" i="86"/>
  <c r="O19" i="86"/>
  <c r="Q19" i="86" s="1"/>
  <c r="P18" i="86"/>
  <c r="P16" i="86"/>
  <c r="L51" i="85"/>
  <c r="P40" i="85" s="1"/>
  <c r="K51" i="85"/>
  <c r="J51" i="85"/>
  <c r="I51" i="85"/>
  <c r="H51" i="85"/>
  <c r="G51" i="85"/>
  <c r="F51" i="85"/>
  <c r="P37" i="85" s="1"/>
  <c r="E51" i="85"/>
  <c r="D51" i="85"/>
  <c r="C51" i="85"/>
  <c r="P39" i="85"/>
  <c r="P38" i="85"/>
  <c r="O37" i="85"/>
  <c r="P36" i="85"/>
  <c r="L31" i="85"/>
  <c r="O40" i="85" s="1"/>
  <c r="Q40" i="85" s="1"/>
  <c r="K31" i="85"/>
  <c r="J31" i="85"/>
  <c r="O39" i="85" s="1"/>
  <c r="Q39" i="85" s="1"/>
  <c r="I31" i="85"/>
  <c r="H31" i="85"/>
  <c r="O38" i="85" s="1"/>
  <c r="Q38" i="85" s="1"/>
  <c r="G31" i="85"/>
  <c r="O18" i="85" s="1"/>
  <c r="Q18" i="85" s="1"/>
  <c r="F31" i="85"/>
  <c r="E31" i="85"/>
  <c r="D31" i="85"/>
  <c r="O36" i="85" s="1"/>
  <c r="Q36" i="85" s="1"/>
  <c r="C31" i="85"/>
  <c r="O16" i="85" s="1"/>
  <c r="Q16" i="85" s="1"/>
  <c r="P20" i="85"/>
  <c r="O20" i="85"/>
  <c r="Q20" i="85" s="1"/>
  <c r="Q19" i="85"/>
  <c r="P19" i="85"/>
  <c r="O19" i="85"/>
  <c r="P18" i="85"/>
  <c r="P17" i="85"/>
  <c r="Q17" i="85" s="1"/>
  <c r="O17" i="85"/>
  <c r="P16" i="85"/>
  <c r="L51" i="84"/>
  <c r="P40" i="84" s="1"/>
  <c r="K51" i="84"/>
  <c r="J51" i="84"/>
  <c r="I51" i="84"/>
  <c r="H51" i="84"/>
  <c r="G51" i="84"/>
  <c r="P18" i="84" s="1"/>
  <c r="F51" i="84"/>
  <c r="E51" i="84"/>
  <c r="D51" i="84"/>
  <c r="C51" i="84"/>
  <c r="O40" i="84"/>
  <c r="P39" i="84"/>
  <c r="P38" i="84"/>
  <c r="P37" i="84"/>
  <c r="P36" i="84"/>
  <c r="L31" i="84"/>
  <c r="K31" i="84"/>
  <c r="J31" i="84"/>
  <c r="O39" i="84" s="1"/>
  <c r="Q39" i="84" s="1"/>
  <c r="I31" i="84"/>
  <c r="O19" i="84" s="1"/>
  <c r="Q19" i="84" s="1"/>
  <c r="H31" i="84"/>
  <c r="O38" i="84" s="1"/>
  <c r="Q38" i="84" s="1"/>
  <c r="G31" i="84"/>
  <c r="O18" i="84" s="1"/>
  <c r="F31" i="84"/>
  <c r="O37" i="84" s="1"/>
  <c r="Q37" i="84" s="1"/>
  <c r="E31" i="84"/>
  <c r="O17" i="84" s="1"/>
  <c r="Q17" i="84" s="1"/>
  <c r="D31" i="84"/>
  <c r="O36" i="84" s="1"/>
  <c r="Q36" i="84" s="1"/>
  <c r="C31" i="84"/>
  <c r="O16" i="84" s="1"/>
  <c r="Q16" i="84" s="1"/>
  <c r="P20" i="84"/>
  <c r="O20" i="84"/>
  <c r="Q20" i="84" s="1"/>
  <c r="P19" i="84"/>
  <c r="P17" i="84"/>
  <c r="P16" i="84"/>
  <c r="L51" i="83"/>
  <c r="K51" i="83"/>
  <c r="P20" i="83" s="1"/>
  <c r="J51" i="83"/>
  <c r="I51" i="83"/>
  <c r="H51" i="83"/>
  <c r="G51" i="83"/>
  <c r="F51" i="83"/>
  <c r="E51" i="83"/>
  <c r="D51" i="83"/>
  <c r="C51" i="83"/>
  <c r="P40" i="83"/>
  <c r="P39" i="83"/>
  <c r="P38" i="83"/>
  <c r="P37" i="83"/>
  <c r="P36" i="83"/>
  <c r="L31" i="83"/>
  <c r="O40" i="83" s="1"/>
  <c r="Q40" i="83" s="1"/>
  <c r="K31" i="83"/>
  <c r="J31" i="83"/>
  <c r="O39" i="83" s="1"/>
  <c r="Q39" i="83" s="1"/>
  <c r="I31" i="83"/>
  <c r="H31" i="83"/>
  <c r="O38" i="83" s="1"/>
  <c r="Q38" i="83" s="1"/>
  <c r="G31" i="83"/>
  <c r="O18" i="83" s="1"/>
  <c r="Q18" i="83" s="1"/>
  <c r="F31" i="83"/>
  <c r="O37" i="83" s="1"/>
  <c r="Q37" i="83" s="1"/>
  <c r="E31" i="83"/>
  <c r="D31" i="83"/>
  <c r="O36" i="83" s="1"/>
  <c r="Q36" i="83" s="1"/>
  <c r="C31" i="83"/>
  <c r="O16" i="83" s="1"/>
  <c r="Q16" i="83" s="1"/>
  <c r="O20" i="83"/>
  <c r="Q20" i="83" s="1"/>
  <c r="Q19" i="83"/>
  <c r="P19" i="83"/>
  <c r="O19" i="83"/>
  <c r="P18" i="83"/>
  <c r="P17" i="83"/>
  <c r="O17" i="83"/>
  <c r="Q17" i="83" s="1"/>
  <c r="P16" i="83"/>
  <c r="L51" i="82"/>
  <c r="K51" i="82"/>
  <c r="J51" i="82"/>
  <c r="I51" i="82"/>
  <c r="P19" i="82" s="1"/>
  <c r="H51" i="82"/>
  <c r="P38" i="82" s="1"/>
  <c r="G51" i="82"/>
  <c r="P18" i="82" s="1"/>
  <c r="F51" i="82"/>
  <c r="E51" i="82"/>
  <c r="D51" i="82"/>
  <c r="C51" i="82"/>
  <c r="P40" i="82"/>
  <c r="O40" i="82"/>
  <c r="Q40" i="82" s="1"/>
  <c r="P39" i="82"/>
  <c r="P37" i="82"/>
  <c r="Q37" i="82" s="1"/>
  <c r="O37" i="82"/>
  <c r="P36" i="82"/>
  <c r="L31" i="82"/>
  <c r="K31" i="82"/>
  <c r="J31" i="82"/>
  <c r="O39" i="82" s="1"/>
  <c r="Q39" i="82" s="1"/>
  <c r="I31" i="82"/>
  <c r="O19" i="82" s="1"/>
  <c r="Q19" i="82" s="1"/>
  <c r="H31" i="82"/>
  <c r="O38" i="82" s="1"/>
  <c r="Q38" i="82" s="1"/>
  <c r="G31" i="82"/>
  <c r="F31" i="82"/>
  <c r="E31" i="82"/>
  <c r="D31" i="82"/>
  <c r="O36" i="82" s="1"/>
  <c r="Q36" i="82" s="1"/>
  <c r="C31" i="82"/>
  <c r="Q20" i="82"/>
  <c r="P20" i="82"/>
  <c r="O20" i="82"/>
  <c r="O18" i="82"/>
  <c r="Q18" i="82" s="1"/>
  <c r="P17" i="82"/>
  <c r="Q17" i="82" s="1"/>
  <c r="O17" i="82"/>
  <c r="P16" i="82"/>
  <c r="O16" i="82"/>
  <c r="Q16" i="82" s="1"/>
  <c r="L51" i="81"/>
  <c r="K51" i="81"/>
  <c r="J51" i="81"/>
  <c r="I51" i="81"/>
  <c r="H51" i="81"/>
  <c r="G51" i="81"/>
  <c r="P18" i="81" s="1"/>
  <c r="F51" i="81"/>
  <c r="E51" i="81"/>
  <c r="D51" i="81"/>
  <c r="C51" i="81"/>
  <c r="P40" i="81"/>
  <c r="O40" i="81"/>
  <c r="Q40" i="81" s="1"/>
  <c r="P39" i="81"/>
  <c r="P38" i="81"/>
  <c r="P37" i="81"/>
  <c r="O37" i="81"/>
  <c r="Q37" i="81" s="1"/>
  <c r="P36" i="81"/>
  <c r="L31" i="81"/>
  <c r="K31" i="81"/>
  <c r="J31" i="81"/>
  <c r="O39" i="81" s="1"/>
  <c r="Q39" i="81" s="1"/>
  <c r="I31" i="81"/>
  <c r="O19" i="81" s="1"/>
  <c r="Q19" i="81" s="1"/>
  <c r="H31" i="81"/>
  <c r="O38" i="81" s="1"/>
  <c r="Q38" i="81" s="1"/>
  <c r="G31" i="81"/>
  <c r="O18" i="81" s="1"/>
  <c r="F31" i="81"/>
  <c r="E31" i="81"/>
  <c r="D31" i="81"/>
  <c r="O36" i="81" s="1"/>
  <c r="Q36" i="81" s="1"/>
  <c r="C31" i="81"/>
  <c r="O16" i="81" s="1"/>
  <c r="Q16" i="81" s="1"/>
  <c r="P20" i="81"/>
  <c r="O20" i="81"/>
  <c r="Q20" i="81" s="1"/>
  <c r="P19" i="81"/>
  <c r="P17" i="81"/>
  <c r="O17" i="81"/>
  <c r="Q17" i="81" s="1"/>
  <c r="P16" i="81"/>
  <c r="L51" i="80"/>
  <c r="P40" i="80" s="1"/>
  <c r="K51" i="80"/>
  <c r="J51" i="80"/>
  <c r="I51" i="80"/>
  <c r="P19" i="80" s="1"/>
  <c r="H51" i="80"/>
  <c r="G51" i="80"/>
  <c r="P18" i="80" s="1"/>
  <c r="F51" i="80"/>
  <c r="E51" i="80"/>
  <c r="D51" i="80"/>
  <c r="C51" i="80"/>
  <c r="O40" i="80"/>
  <c r="Q40" i="80" s="1"/>
  <c r="P39" i="80"/>
  <c r="O39" i="80"/>
  <c r="Q39" i="80" s="1"/>
  <c r="P38" i="80"/>
  <c r="O38" i="80"/>
  <c r="Q38" i="80" s="1"/>
  <c r="P37" i="80"/>
  <c r="P36" i="80"/>
  <c r="L31" i="80"/>
  <c r="K31" i="80"/>
  <c r="J31" i="80"/>
  <c r="I31" i="80"/>
  <c r="O19" i="80" s="1"/>
  <c r="Q19" i="80" s="1"/>
  <c r="H31" i="80"/>
  <c r="G31" i="80"/>
  <c r="O18" i="80" s="1"/>
  <c r="Q18" i="80" s="1"/>
  <c r="F31" i="80"/>
  <c r="O37" i="80" s="1"/>
  <c r="Q37" i="80" s="1"/>
  <c r="E31" i="80"/>
  <c r="D31" i="80"/>
  <c r="O36" i="80" s="1"/>
  <c r="Q36" i="80" s="1"/>
  <c r="C31" i="80"/>
  <c r="O16" i="80" s="1"/>
  <c r="Q16" i="80" s="1"/>
  <c r="Q21" i="80" s="1"/>
  <c r="L34" i="4" s="1"/>
  <c r="P20" i="80"/>
  <c r="O20" i="80"/>
  <c r="Q20" i="80" s="1"/>
  <c r="P17" i="80"/>
  <c r="O17" i="80"/>
  <c r="Q17" i="80" s="1"/>
  <c r="P16" i="80"/>
  <c r="L51" i="66"/>
  <c r="P40" i="66" s="1"/>
  <c r="K51" i="66"/>
  <c r="J51" i="66"/>
  <c r="I51" i="66"/>
  <c r="H51" i="66"/>
  <c r="G51" i="66"/>
  <c r="P18" i="66" s="1"/>
  <c r="F51" i="66"/>
  <c r="E51" i="66"/>
  <c r="D51" i="66"/>
  <c r="C51" i="66"/>
  <c r="O40" i="66"/>
  <c r="Q40" i="66" s="1"/>
  <c r="P39" i="66"/>
  <c r="P38" i="66"/>
  <c r="P37" i="66"/>
  <c r="O37" i="66"/>
  <c r="Q37" i="66" s="1"/>
  <c r="P36" i="66"/>
  <c r="L31" i="66"/>
  <c r="K31" i="66"/>
  <c r="J31" i="66"/>
  <c r="O39" i="66" s="1"/>
  <c r="Q39" i="66" s="1"/>
  <c r="I31" i="66"/>
  <c r="O19" i="66" s="1"/>
  <c r="Q19" i="66" s="1"/>
  <c r="H31" i="66"/>
  <c r="O38" i="66" s="1"/>
  <c r="Q38" i="66" s="1"/>
  <c r="G31" i="66"/>
  <c r="O18" i="66" s="1"/>
  <c r="Q18" i="66" s="1"/>
  <c r="F31" i="66"/>
  <c r="E31" i="66"/>
  <c r="D31" i="66"/>
  <c r="O36" i="66" s="1"/>
  <c r="Q36" i="66" s="1"/>
  <c r="C31" i="66"/>
  <c r="O16" i="66" s="1"/>
  <c r="Q16" i="66" s="1"/>
  <c r="Q21" i="66" s="1"/>
  <c r="D34" i="52" s="1"/>
  <c r="P20" i="66"/>
  <c r="O20" i="66"/>
  <c r="Q20" i="66" s="1"/>
  <c r="P19" i="66"/>
  <c r="P17" i="66"/>
  <c r="O17" i="66"/>
  <c r="Q17" i="66" s="1"/>
  <c r="P16" i="66"/>
  <c r="L51" i="67"/>
  <c r="P40" i="67" s="1"/>
  <c r="K51" i="67"/>
  <c r="J51" i="67"/>
  <c r="I51" i="67"/>
  <c r="H51" i="67"/>
  <c r="G51" i="67"/>
  <c r="P18" i="67" s="1"/>
  <c r="F51" i="67"/>
  <c r="E51" i="67"/>
  <c r="D51" i="67"/>
  <c r="C51" i="67"/>
  <c r="O40" i="67"/>
  <c r="P39" i="67"/>
  <c r="P38" i="67"/>
  <c r="P37" i="67"/>
  <c r="P36" i="67"/>
  <c r="L31" i="67"/>
  <c r="K31" i="67"/>
  <c r="J31" i="67"/>
  <c r="O39" i="67" s="1"/>
  <c r="Q39" i="67" s="1"/>
  <c r="I31" i="67"/>
  <c r="O19" i="67" s="1"/>
  <c r="Q19" i="67" s="1"/>
  <c r="H31" i="67"/>
  <c r="O38" i="67" s="1"/>
  <c r="Q38" i="67" s="1"/>
  <c r="G31" i="67"/>
  <c r="O18" i="67" s="1"/>
  <c r="F31" i="67"/>
  <c r="O37" i="67" s="1"/>
  <c r="Q37" i="67" s="1"/>
  <c r="E31" i="67"/>
  <c r="D31" i="67"/>
  <c r="O36" i="67" s="1"/>
  <c r="Q36" i="67" s="1"/>
  <c r="C31" i="67"/>
  <c r="P20" i="67"/>
  <c r="O20" i="67"/>
  <c r="Q20" i="67" s="1"/>
  <c r="P19" i="67"/>
  <c r="P17" i="67"/>
  <c r="O17" i="67"/>
  <c r="Q17" i="67" s="1"/>
  <c r="P16" i="67"/>
  <c r="O16" i="67"/>
  <c r="Q16" i="67" s="1"/>
  <c r="L51" i="68"/>
  <c r="K51" i="68"/>
  <c r="P20" i="68" s="1"/>
  <c r="J51" i="68"/>
  <c r="I51" i="68"/>
  <c r="H51" i="68"/>
  <c r="G51" i="68"/>
  <c r="P18" i="68" s="1"/>
  <c r="F51" i="68"/>
  <c r="E51" i="68"/>
  <c r="P17" i="68" s="1"/>
  <c r="D51" i="68"/>
  <c r="C51" i="68"/>
  <c r="P16" i="68" s="1"/>
  <c r="P40" i="68"/>
  <c r="O40" i="68"/>
  <c r="Q40" i="68" s="1"/>
  <c r="P39" i="68"/>
  <c r="P38" i="68"/>
  <c r="P37" i="68"/>
  <c r="P36" i="68"/>
  <c r="L31" i="68"/>
  <c r="K31" i="68"/>
  <c r="J31" i="68"/>
  <c r="O39" i="68" s="1"/>
  <c r="Q39" i="68" s="1"/>
  <c r="I31" i="68"/>
  <c r="O19" i="68" s="1"/>
  <c r="Q19" i="68" s="1"/>
  <c r="H31" i="68"/>
  <c r="O38" i="68" s="1"/>
  <c r="Q38" i="68" s="1"/>
  <c r="G31" i="68"/>
  <c r="O18" i="68" s="1"/>
  <c r="Q18" i="68" s="1"/>
  <c r="F31" i="68"/>
  <c r="O37" i="68" s="1"/>
  <c r="Q37" i="68" s="1"/>
  <c r="E31" i="68"/>
  <c r="O17" i="68" s="1"/>
  <c r="Q17" i="68" s="1"/>
  <c r="D31" i="68"/>
  <c r="O36" i="68" s="1"/>
  <c r="Q36" i="68" s="1"/>
  <c r="Q41" i="68" s="1"/>
  <c r="C31" i="68"/>
  <c r="O16" i="68" s="1"/>
  <c r="O20" i="68"/>
  <c r="P19" i="68"/>
  <c r="L51" i="69"/>
  <c r="K51" i="69"/>
  <c r="P20" i="69" s="1"/>
  <c r="J51" i="69"/>
  <c r="I51" i="69"/>
  <c r="H51" i="69"/>
  <c r="G51" i="69"/>
  <c r="F51" i="69"/>
  <c r="E51" i="69"/>
  <c r="P17" i="69" s="1"/>
  <c r="D51" i="69"/>
  <c r="C51" i="69"/>
  <c r="P40" i="69"/>
  <c r="P39" i="69"/>
  <c r="P38" i="69"/>
  <c r="P37" i="69"/>
  <c r="P36" i="69"/>
  <c r="L31" i="69"/>
  <c r="O40" i="69" s="1"/>
  <c r="Q40" i="69" s="1"/>
  <c r="K31" i="69"/>
  <c r="J31" i="69"/>
  <c r="O39" i="69" s="1"/>
  <c r="Q39" i="69" s="1"/>
  <c r="I31" i="69"/>
  <c r="H31" i="69"/>
  <c r="O38" i="69" s="1"/>
  <c r="Q38" i="69" s="1"/>
  <c r="G31" i="69"/>
  <c r="O18" i="69" s="1"/>
  <c r="Q18" i="69" s="1"/>
  <c r="F31" i="69"/>
  <c r="O37" i="69" s="1"/>
  <c r="Q37" i="69" s="1"/>
  <c r="E31" i="69"/>
  <c r="O17" i="69" s="1"/>
  <c r="Q17" i="69" s="1"/>
  <c r="D31" i="69"/>
  <c r="O36" i="69" s="1"/>
  <c r="Q36" i="69" s="1"/>
  <c r="C31" i="69"/>
  <c r="O16" i="69" s="1"/>
  <c r="Q16" i="69" s="1"/>
  <c r="O20" i="69"/>
  <c r="Q20" i="69" s="1"/>
  <c r="P19" i="69"/>
  <c r="O19" i="69"/>
  <c r="Q19" i="69" s="1"/>
  <c r="P18" i="69"/>
  <c r="P16" i="69"/>
  <c r="L51" i="70"/>
  <c r="P40" i="70" s="1"/>
  <c r="K51" i="70"/>
  <c r="J51" i="70"/>
  <c r="I51" i="70"/>
  <c r="H51" i="70"/>
  <c r="G51" i="70"/>
  <c r="P18" i="70" s="1"/>
  <c r="F51" i="70"/>
  <c r="E51" i="70"/>
  <c r="D51" i="70"/>
  <c r="C51" i="70"/>
  <c r="O40" i="70"/>
  <c r="P39" i="70"/>
  <c r="P38" i="70"/>
  <c r="P37" i="70"/>
  <c r="P36" i="70"/>
  <c r="L31" i="70"/>
  <c r="K31" i="70"/>
  <c r="J31" i="70"/>
  <c r="O39" i="70" s="1"/>
  <c r="Q39" i="70" s="1"/>
  <c r="I31" i="70"/>
  <c r="O19" i="70" s="1"/>
  <c r="Q19" i="70" s="1"/>
  <c r="H31" i="70"/>
  <c r="O38" i="70" s="1"/>
  <c r="Q38" i="70" s="1"/>
  <c r="G31" i="70"/>
  <c r="O18" i="70" s="1"/>
  <c r="F31" i="70"/>
  <c r="O37" i="70" s="1"/>
  <c r="Q37" i="70" s="1"/>
  <c r="E31" i="70"/>
  <c r="D31" i="70"/>
  <c r="O36" i="70" s="1"/>
  <c r="Q36" i="70" s="1"/>
  <c r="C31" i="70"/>
  <c r="O16" i="70" s="1"/>
  <c r="Q16" i="70" s="1"/>
  <c r="P20" i="70"/>
  <c r="O20" i="70"/>
  <c r="Q20" i="70" s="1"/>
  <c r="P19" i="70"/>
  <c r="P17" i="70"/>
  <c r="O17" i="70"/>
  <c r="Q17" i="70" s="1"/>
  <c r="P16" i="70"/>
  <c r="L51" i="71"/>
  <c r="K51" i="71"/>
  <c r="J51" i="71"/>
  <c r="I51" i="71"/>
  <c r="H51" i="71"/>
  <c r="G51" i="71"/>
  <c r="P18" i="71" s="1"/>
  <c r="F51" i="71"/>
  <c r="E51" i="71"/>
  <c r="D51" i="71"/>
  <c r="C51" i="71"/>
  <c r="P40" i="71"/>
  <c r="O40" i="71"/>
  <c r="Q40" i="71" s="1"/>
  <c r="P39" i="71"/>
  <c r="P38" i="71"/>
  <c r="P37" i="71"/>
  <c r="P36" i="71"/>
  <c r="L31" i="71"/>
  <c r="K31" i="71"/>
  <c r="J31" i="71"/>
  <c r="O39" i="71" s="1"/>
  <c r="Q39" i="71" s="1"/>
  <c r="I31" i="71"/>
  <c r="O19" i="71" s="1"/>
  <c r="Q19" i="71" s="1"/>
  <c r="H31" i="71"/>
  <c r="O38" i="71" s="1"/>
  <c r="Q38" i="71" s="1"/>
  <c r="G31" i="71"/>
  <c r="F31" i="71"/>
  <c r="O37" i="71" s="1"/>
  <c r="Q37" i="71" s="1"/>
  <c r="E31" i="71"/>
  <c r="D31" i="71"/>
  <c r="O36" i="71" s="1"/>
  <c r="Q36" i="71" s="1"/>
  <c r="C31" i="71"/>
  <c r="O16" i="71" s="1"/>
  <c r="Q16" i="71" s="1"/>
  <c r="Q21" i="71" s="1"/>
  <c r="D34" i="50" s="1"/>
  <c r="Q20" i="71"/>
  <c r="P20" i="71"/>
  <c r="O20" i="71"/>
  <c r="P19" i="71"/>
  <c r="O18" i="71"/>
  <c r="Q18" i="71" s="1"/>
  <c r="P17" i="71"/>
  <c r="O17" i="71"/>
  <c r="Q17" i="71" s="1"/>
  <c r="P16" i="71"/>
  <c r="L51" i="72"/>
  <c r="P40" i="72" s="1"/>
  <c r="K51" i="72"/>
  <c r="P20" i="72" s="1"/>
  <c r="J51" i="72"/>
  <c r="I51" i="72"/>
  <c r="H51" i="72"/>
  <c r="G51" i="72"/>
  <c r="P18" i="72" s="1"/>
  <c r="F51" i="72"/>
  <c r="E51" i="72"/>
  <c r="D51" i="72"/>
  <c r="P36" i="72" s="1"/>
  <c r="C51" i="72"/>
  <c r="P16" i="72" s="1"/>
  <c r="O40" i="72"/>
  <c r="Q40" i="72" s="1"/>
  <c r="P39" i="72"/>
  <c r="O39" i="72"/>
  <c r="Q39" i="72" s="1"/>
  <c r="P38" i="72"/>
  <c r="P37" i="72"/>
  <c r="L31" i="72"/>
  <c r="K31" i="72"/>
  <c r="J31" i="72"/>
  <c r="I31" i="72"/>
  <c r="O19" i="72" s="1"/>
  <c r="Q19" i="72" s="1"/>
  <c r="H31" i="72"/>
  <c r="O38" i="72" s="1"/>
  <c r="Q38" i="72" s="1"/>
  <c r="G31" i="72"/>
  <c r="O18" i="72" s="1"/>
  <c r="Q18" i="72" s="1"/>
  <c r="F31" i="72"/>
  <c r="O37" i="72" s="1"/>
  <c r="Q37" i="72" s="1"/>
  <c r="E31" i="72"/>
  <c r="O17" i="72" s="1"/>
  <c r="Q17" i="72" s="1"/>
  <c r="D31" i="72"/>
  <c r="O36" i="72" s="1"/>
  <c r="C31" i="72"/>
  <c r="O16" i="72" s="1"/>
  <c r="O20" i="72"/>
  <c r="Q20" i="72" s="1"/>
  <c r="P19" i="72"/>
  <c r="P17" i="72"/>
  <c r="L51" i="73"/>
  <c r="K51" i="73"/>
  <c r="J51" i="73"/>
  <c r="I51" i="73"/>
  <c r="H51" i="73"/>
  <c r="G51" i="73"/>
  <c r="F51" i="73"/>
  <c r="E51" i="73"/>
  <c r="P17" i="73" s="1"/>
  <c r="D51" i="73"/>
  <c r="C51" i="73"/>
  <c r="P40" i="73"/>
  <c r="P39" i="73"/>
  <c r="P38" i="73"/>
  <c r="P37" i="73"/>
  <c r="O37" i="73"/>
  <c r="Q37" i="73" s="1"/>
  <c r="P36" i="73"/>
  <c r="L31" i="73"/>
  <c r="O40" i="73" s="1"/>
  <c r="Q40" i="73" s="1"/>
  <c r="K31" i="73"/>
  <c r="J31" i="73"/>
  <c r="O39" i="73" s="1"/>
  <c r="Q39" i="73" s="1"/>
  <c r="I31" i="73"/>
  <c r="H31" i="73"/>
  <c r="O38" i="73" s="1"/>
  <c r="Q38" i="73" s="1"/>
  <c r="G31" i="73"/>
  <c r="O18" i="73" s="1"/>
  <c r="Q18" i="73" s="1"/>
  <c r="F31" i="73"/>
  <c r="E31" i="73"/>
  <c r="O17" i="73" s="1"/>
  <c r="Q17" i="73" s="1"/>
  <c r="D31" i="73"/>
  <c r="O36" i="73" s="1"/>
  <c r="Q36" i="73" s="1"/>
  <c r="Q41" i="73" s="1"/>
  <c r="C31" i="73"/>
  <c r="O16" i="73" s="1"/>
  <c r="Q16" i="73" s="1"/>
  <c r="P20" i="73"/>
  <c r="O20" i="73"/>
  <c r="Q20" i="73" s="1"/>
  <c r="P19" i="73"/>
  <c r="O19" i="73"/>
  <c r="Q19" i="73" s="1"/>
  <c r="P18" i="73"/>
  <c r="P16" i="73"/>
  <c r="L51" i="74"/>
  <c r="P40" i="74" s="1"/>
  <c r="K51" i="74"/>
  <c r="P20" i="74" s="1"/>
  <c r="J51" i="74"/>
  <c r="I51" i="74"/>
  <c r="H51" i="74"/>
  <c r="G51" i="74"/>
  <c r="F51" i="74"/>
  <c r="E51" i="74"/>
  <c r="D51" i="74"/>
  <c r="C51" i="74"/>
  <c r="P39" i="74"/>
  <c r="P38" i="74"/>
  <c r="P37" i="74"/>
  <c r="O37" i="74"/>
  <c r="Q37" i="74" s="1"/>
  <c r="P36" i="74"/>
  <c r="L31" i="74"/>
  <c r="O40" i="74" s="1"/>
  <c r="Q40" i="74" s="1"/>
  <c r="K31" i="74"/>
  <c r="J31" i="74"/>
  <c r="O39" i="74" s="1"/>
  <c r="Q39" i="74" s="1"/>
  <c r="I31" i="74"/>
  <c r="H31" i="74"/>
  <c r="O38" i="74" s="1"/>
  <c r="Q38" i="74" s="1"/>
  <c r="G31" i="74"/>
  <c r="O18" i="74" s="1"/>
  <c r="Q18" i="74" s="1"/>
  <c r="F31" i="74"/>
  <c r="E31" i="74"/>
  <c r="O17" i="74" s="1"/>
  <c r="Q17" i="74" s="1"/>
  <c r="D31" i="74"/>
  <c r="O36" i="74" s="1"/>
  <c r="Q36" i="74" s="1"/>
  <c r="Q41" i="74" s="1"/>
  <c r="C31" i="74"/>
  <c r="O20" i="74"/>
  <c r="Q20" i="74" s="1"/>
  <c r="P19" i="74"/>
  <c r="O19" i="74"/>
  <c r="Q19" i="74" s="1"/>
  <c r="P18" i="74"/>
  <c r="P17" i="74"/>
  <c r="P16" i="74"/>
  <c r="O16" i="74"/>
  <c r="Q16" i="74" s="1"/>
  <c r="L51" i="75"/>
  <c r="K51" i="75"/>
  <c r="P20" i="75" s="1"/>
  <c r="J51" i="75"/>
  <c r="I51" i="75"/>
  <c r="H51" i="75"/>
  <c r="G51" i="75"/>
  <c r="P18" i="75" s="1"/>
  <c r="F51" i="75"/>
  <c r="E51" i="75"/>
  <c r="P17" i="75" s="1"/>
  <c r="D51" i="75"/>
  <c r="C51" i="75"/>
  <c r="P16" i="75" s="1"/>
  <c r="P40" i="75"/>
  <c r="O40" i="75"/>
  <c r="Q40" i="75" s="1"/>
  <c r="P39" i="75"/>
  <c r="P38" i="75"/>
  <c r="P37" i="75"/>
  <c r="P36" i="75"/>
  <c r="L31" i="75"/>
  <c r="K31" i="75"/>
  <c r="J31" i="75"/>
  <c r="O39" i="75" s="1"/>
  <c r="Q39" i="75" s="1"/>
  <c r="I31" i="75"/>
  <c r="O19" i="75" s="1"/>
  <c r="Q19" i="75" s="1"/>
  <c r="H31" i="75"/>
  <c r="O38" i="75" s="1"/>
  <c r="Q38" i="75" s="1"/>
  <c r="G31" i="75"/>
  <c r="O18" i="75" s="1"/>
  <c r="Q18" i="75" s="1"/>
  <c r="F31" i="75"/>
  <c r="O37" i="75" s="1"/>
  <c r="Q37" i="75" s="1"/>
  <c r="E31" i="75"/>
  <c r="O17" i="75" s="1"/>
  <c r="D31" i="75"/>
  <c r="O36" i="75" s="1"/>
  <c r="Q36" i="75" s="1"/>
  <c r="Q41" i="75" s="1"/>
  <c r="C31" i="75"/>
  <c r="O16" i="75" s="1"/>
  <c r="O20" i="75"/>
  <c r="Q20" i="75" s="1"/>
  <c r="P19" i="75"/>
  <c r="L51" i="76"/>
  <c r="K51" i="76"/>
  <c r="J51" i="76"/>
  <c r="I51" i="76"/>
  <c r="H51" i="76"/>
  <c r="G51" i="76"/>
  <c r="F51" i="76"/>
  <c r="E51" i="76"/>
  <c r="P17" i="76" s="1"/>
  <c r="Q17" i="76" s="1"/>
  <c r="D51" i="76"/>
  <c r="C51" i="76"/>
  <c r="P40" i="76"/>
  <c r="P39" i="76"/>
  <c r="P38" i="76"/>
  <c r="P37" i="76"/>
  <c r="O37" i="76"/>
  <c r="Q37" i="76" s="1"/>
  <c r="P36" i="76"/>
  <c r="L31" i="76"/>
  <c r="O40" i="76" s="1"/>
  <c r="Q40" i="76" s="1"/>
  <c r="K31" i="76"/>
  <c r="J31" i="76"/>
  <c r="O39" i="76" s="1"/>
  <c r="Q39" i="76" s="1"/>
  <c r="I31" i="76"/>
  <c r="H31" i="76"/>
  <c r="O38" i="76" s="1"/>
  <c r="Q38" i="76" s="1"/>
  <c r="G31" i="76"/>
  <c r="O18" i="76" s="1"/>
  <c r="Q18" i="76" s="1"/>
  <c r="F31" i="76"/>
  <c r="E31" i="76"/>
  <c r="D31" i="76"/>
  <c r="O36" i="76" s="1"/>
  <c r="Q36" i="76" s="1"/>
  <c r="C31" i="76"/>
  <c r="P20" i="76"/>
  <c r="O20" i="76"/>
  <c r="Q20" i="76" s="1"/>
  <c r="P19" i="76"/>
  <c r="O19" i="76"/>
  <c r="Q19" i="76" s="1"/>
  <c r="P18" i="76"/>
  <c r="O17" i="76"/>
  <c r="P16" i="76"/>
  <c r="O16" i="76"/>
  <c r="Q16" i="76" s="1"/>
  <c r="Q21" i="76" s="1"/>
  <c r="D34" i="45" s="1"/>
  <c r="L51" i="77"/>
  <c r="P40" i="77" s="1"/>
  <c r="K51" i="77"/>
  <c r="J51" i="77"/>
  <c r="I51" i="77"/>
  <c r="H51" i="77"/>
  <c r="G51" i="77"/>
  <c r="F51" i="77"/>
  <c r="E51" i="77"/>
  <c r="D51" i="77"/>
  <c r="C51" i="77"/>
  <c r="P39" i="77"/>
  <c r="O39" i="77"/>
  <c r="Q39" i="77" s="1"/>
  <c r="P38" i="77"/>
  <c r="P37" i="77"/>
  <c r="P36" i="77"/>
  <c r="L31" i="77"/>
  <c r="O40" i="77" s="1"/>
  <c r="Q40" i="77" s="1"/>
  <c r="K31" i="77"/>
  <c r="J31" i="77"/>
  <c r="I31" i="77"/>
  <c r="H31" i="77"/>
  <c r="O38" i="77" s="1"/>
  <c r="Q38" i="77" s="1"/>
  <c r="G31" i="77"/>
  <c r="O18" i="77" s="1"/>
  <c r="Q18" i="77" s="1"/>
  <c r="F31" i="77"/>
  <c r="O37" i="77" s="1"/>
  <c r="Q37" i="77" s="1"/>
  <c r="E31" i="77"/>
  <c r="D31" i="77"/>
  <c r="O36" i="77" s="1"/>
  <c r="Q36" i="77" s="1"/>
  <c r="Q41" i="77" s="1"/>
  <c r="C31" i="77"/>
  <c r="O16" i="77" s="1"/>
  <c r="Q16" i="77" s="1"/>
  <c r="P20" i="77"/>
  <c r="O20" i="77"/>
  <c r="Q20" i="77" s="1"/>
  <c r="P19" i="77"/>
  <c r="O19" i="77"/>
  <c r="Q19" i="77" s="1"/>
  <c r="P18" i="77"/>
  <c r="P17" i="77"/>
  <c r="O17" i="77"/>
  <c r="Q17" i="77" s="1"/>
  <c r="P16" i="77"/>
  <c r="L51" i="78"/>
  <c r="P40" i="78" s="1"/>
  <c r="K51" i="78"/>
  <c r="J51" i="78"/>
  <c r="I51" i="78"/>
  <c r="P19" i="78" s="1"/>
  <c r="Q19" i="78" s="1"/>
  <c r="H51" i="78"/>
  <c r="G51" i="78"/>
  <c r="F51" i="78"/>
  <c r="P37" i="78" s="1"/>
  <c r="E51" i="78"/>
  <c r="D51" i="78"/>
  <c r="C51" i="78"/>
  <c r="P39" i="78"/>
  <c r="Q39" i="78" s="1"/>
  <c r="O39" i="78"/>
  <c r="P38" i="78"/>
  <c r="O37" i="78"/>
  <c r="Q37" i="78" s="1"/>
  <c r="P36" i="78"/>
  <c r="L31" i="78"/>
  <c r="O40" i="78" s="1"/>
  <c r="Q40" i="78" s="1"/>
  <c r="K31" i="78"/>
  <c r="J31" i="78"/>
  <c r="I31" i="78"/>
  <c r="H31" i="78"/>
  <c r="O38" i="78" s="1"/>
  <c r="Q38" i="78" s="1"/>
  <c r="G31" i="78"/>
  <c r="O18" i="78" s="1"/>
  <c r="Q18" i="78" s="1"/>
  <c r="F31" i="78"/>
  <c r="E31" i="78"/>
  <c r="D31" i="78"/>
  <c r="O36" i="78" s="1"/>
  <c r="Q36" i="78" s="1"/>
  <c r="C31" i="78"/>
  <c r="P20" i="78"/>
  <c r="O20" i="78"/>
  <c r="Q20" i="78" s="1"/>
  <c r="O19" i="78"/>
  <c r="P18" i="78"/>
  <c r="P17" i="78"/>
  <c r="Q17" i="78" s="1"/>
  <c r="O17" i="78"/>
  <c r="P16" i="78"/>
  <c r="O16" i="78"/>
  <c r="Q16" i="78" s="1"/>
  <c r="L51" i="79"/>
  <c r="P40" i="79" s="1"/>
  <c r="K51" i="79"/>
  <c r="J51" i="79"/>
  <c r="I51" i="79"/>
  <c r="H51" i="79"/>
  <c r="G51" i="79"/>
  <c r="F51" i="79"/>
  <c r="P37" i="79" s="1"/>
  <c r="E51" i="79"/>
  <c r="D51" i="79"/>
  <c r="C51" i="79"/>
  <c r="P39" i="79"/>
  <c r="O39" i="79"/>
  <c r="Q39" i="79" s="1"/>
  <c r="P38" i="79"/>
  <c r="P36" i="79"/>
  <c r="L31" i="79"/>
  <c r="O40" i="79" s="1"/>
  <c r="Q40" i="79" s="1"/>
  <c r="K31" i="79"/>
  <c r="J31" i="79"/>
  <c r="I31" i="79"/>
  <c r="H31" i="79"/>
  <c r="O38" i="79" s="1"/>
  <c r="Q38" i="79" s="1"/>
  <c r="G31" i="79"/>
  <c r="O18" i="79" s="1"/>
  <c r="Q18" i="79" s="1"/>
  <c r="F31" i="79"/>
  <c r="O37" i="79" s="1"/>
  <c r="E31" i="79"/>
  <c r="D31" i="79"/>
  <c r="O36" i="79" s="1"/>
  <c r="Q36" i="79" s="1"/>
  <c r="C31" i="79"/>
  <c r="O16" i="79" s="1"/>
  <c r="P20" i="79"/>
  <c r="O20" i="79"/>
  <c r="Q20" i="79" s="1"/>
  <c r="Q19" i="79"/>
  <c r="P19" i="79"/>
  <c r="O19" i="79"/>
  <c r="P18" i="79"/>
  <c r="P17" i="79"/>
  <c r="O17" i="79"/>
  <c r="Q17" i="79" s="1"/>
  <c r="P16" i="79"/>
  <c r="L51" i="65"/>
  <c r="K51" i="65"/>
  <c r="J51" i="65"/>
  <c r="I51" i="65"/>
  <c r="H51" i="65"/>
  <c r="G51" i="65"/>
  <c r="F51" i="65"/>
  <c r="P37" i="65" s="1"/>
  <c r="E51" i="65"/>
  <c r="D51" i="65"/>
  <c r="C51" i="65"/>
  <c r="P40" i="65"/>
  <c r="P39" i="65"/>
  <c r="P38" i="65"/>
  <c r="O37" i="65"/>
  <c r="Q37" i="65" s="1"/>
  <c r="P36" i="65"/>
  <c r="L31" i="65"/>
  <c r="O40" i="65" s="1"/>
  <c r="Q40" i="65" s="1"/>
  <c r="K31" i="65"/>
  <c r="J31" i="65"/>
  <c r="O39" i="65" s="1"/>
  <c r="Q39" i="65" s="1"/>
  <c r="I31" i="65"/>
  <c r="H31" i="65"/>
  <c r="O38" i="65" s="1"/>
  <c r="Q38" i="65" s="1"/>
  <c r="G31" i="65"/>
  <c r="O18" i="65" s="1"/>
  <c r="Q18" i="65" s="1"/>
  <c r="F31" i="65"/>
  <c r="E31" i="65"/>
  <c r="D31" i="65"/>
  <c r="O36" i="65" s="1"/>
  <c r="Q36" i="65" s="1"/>
  <c r="Q41" i="65" s="1"/>
  <c r="H34" i="41" s="1"/>
  <c r="C31" i="65"/>
  <c r="O16" i="65" s="1"/>
  <c r="Q16" i="65" s="1"/>
  <c r="Q21" i="65" s="1"/>
  <c r="D34" i="41" s="1"/>
  <c r="P20" i="65"/>
  <c r="O20" i="65"/>
  <c r="Q20" i="65" s="1"/>
  <c r="P19" i="65"/>
  <c r="O19" i="65"/>
  <c r="Q19" i="65" s="1"/>
  <c r="P18" i="65"/>
  <c r="P17" i="65"/>
  <c r="Q17" i="65" s="1"/>
  <c r="O17" i="65"/>
  <c r="P16" i="65"/>
  <c r="L51" i="64"/>
  <c r="K51" i="64"/>
  <c r="J51" i="64"/>
  <c r="I51" i="64"/>
  <c r="H51" i="64"/>
  <c r="G51" i="64"/>
  <c r="F51" i="64"/>
  <c r="E51" i="64"/>
  <c r="P17" i="64" s="1"/>
  <c r="D51" i="64"/>
  <c r="C51" i="64"/>
  <c r="P40" i="64"/>
  <c r="P39" i="64"/>
  <c r="P38" i="64"/>
  <c r="P37" i="64"/>
  <c r="O37" i="64"/>
  <c r="Q37" i="64" s="1"/>
  <c r="P36" i="64"/>
  <c r="L31" i="64"/>
  <c r="O40" i="64" s="1"/>
  <c r="Q40" i="64" s="1"/>
  <c r="K31" i="64"/>
  <c r="J31" i="64"/>
  <c r="O39" i="64" s="1"/>
  <c r="Q39" i="64" s="1"/>
  <c r="I31" i="64"/>
  <c r="H31" i="64"/>
  <c r="O38" i="64" s="1"/>
  <c r="Q38" i="64" s="1"/>
  <c r="G31" i="64"/>
  <c r="O18" i="64" s="1"/>
  <c r="Q18" i="64" s="1"/>
  <c r="F31" i="64"/>
  <c r="E31" i="64"/>
  <c r="O17" i="64" s="1"/>
  <c r="Q17" i="64" s="1"/>
  <c r="D31" i="64"/>
  <c r="O36" i="64" s="1"/>
  <c r="Q36" i="64" s="1"/>
  <c r="Q41" i="64" s="1"/>
  <c r="C31" i="64"/>
  <c r="O16" i="64" s="1"/>
  <c r="Q16" i="64" s="1"/>
  <c r="P20" i="64"/>
  <c r="O20" i="64"/>
  <c r="Q20" i="64" s="1"/>
  <c r="P19" i="64"/>
  <c r="O19" i="64"/>
  <c r="Q19" i="64" s="1"/>
  <c r="P18" i="64"/>
  <c r="P16" i="64"/>
  <c r="L51" i="63"/>
  <c r="P40" i="63" s="1"/>
  <c r="K51" i="63"/>
  <c r="J51" i="63"/>
  <c r="I51" i="63"/>
  <c r="H51" i="63"/>
  <c r="G51" i="63"/>
  <c r="F51" i="63"/>
  <c r="P37" i="63" s="1"/>
  <c r="E51" i="63"/>
  <c r="D51" i="63"/>
  <c r="P36" i="63" s="1"/>
  <c r="C51" i="63"/>
  <c r="P16" i="63" s="1"/>
  <c r="P39" i="63"/>
  <c r="Q39" i="63" s="1"/>
  <c r="O39" i="63"/>
  <c r="P38" i="63"/>
  <c r="O37" i="63"/>
  <c r="L31" i="63"/>
  <c r="O40" i="63" s="1"/>
  <c r="K31" i="63"/>
  <c r="J31" i="63"/>
  <c r="I31" i="63"/>
  <c r="H31" i="63"/>
  <c r="O38" i="63" s="1"/>
  <c r="Q38" i="63" s="1"/>
  <c r="G31" i="63"/>
  <c r="O18" i="63" s="1"/>
  <c r="Q18" i="63" s="1"/>
  <c r="F31" i="63"/>
  <c r="E31" i="63"/>
  <c r="O17" i="63" s="1"/>
  <c r="Q17" i="63" s="1"/>
  <c r="D31" i="63"/>
  <c r="O36" i="63" s="1"/>
  <c r="C31" i="63"/>
  <c r="O16" i="63" s="1"/>
  <c r="P20" i="63"/>
  <c r="O20" i="63"/>
  <c r="Q20" i="63" s="1"/>
  <c r="P19" i="63"/>
  <c r="Q19" i="63" s="1"/>
  <c r="O19" i="63"/>
  <c r="P18" i="63"/>
  <c r="P17" i="63"/>
  <c r="L51" i="62"/>
  <c r="K51" i="62"/>
  <c r="J51" i="62"/>
  <c r="I51" i="62"/>
  <c r="H51" i="62"/>
  <c r="G51" i="62"/>
  <c r="F51" i="62"/>
  <c r="P37" i="62" s="1"/>
  <c r="E51" i="62"/>
  <c r="D51" i="62"/>
  <c r="C51" i="62"/>
  <c r="P40" i="62"/>
  <c r="P39" i="62"/>
  <c r="P38" i="62"/>
  <c r="O37" i="62"/>
  <c r="P36" i="62"/>
  <c r="L31" i="62"/>
  <c r="O40" i="62" s="1"/>
  <c r="Q40" i="62" s="1"/>
  <c r="K31" i="62"/>
  <c r="J31" i="62"/>
  <c r="O39" i="62" s="1"/>
  <c r="Q39" i="62" s="1"/>
  <c r="I31" i="62"/>
  <c r="H31" i="62"/>
  <c r="O38" i="62" s="1"/>
  <c r="Q38" i="62" s="1"/>
  <c r="G31" i="62"/>
  <c r="O18" i="62" s="1"/>
  <c r="Q18" i="62" s="1"/>
  <c r="F31" i="62"/>
  <c r="E31" i="62"/>
  <c r="O17" i="62" s="1"/>
  <c r="Q17" i="62" s="1"/>
  <c r="D31" i="62"/>
  <c r="O36" i="62" s="1"/>
  <c r="Q36" i="62" s="1"/>
  <c r="C31" i="62"/>
  <c r="O16" i="62" s="1"/>
  <c r="Q16" i="62" s="1"/>
  <c r="P20" i="62"/>
  <c r="O20" i="62"/>
  <c r="Q20" i="62" s="1"/>
  <c r="P19" i="62"/>
  <c r="O19" i="62"/>
  <c r="Q19" i="62" s="1"/>
  <c r="P18" i="62"/>
  <c r="P17" i="62"/>
  <c r="P16" i="62"/>
  <c r="L51" i="61"/>
  <c r="P40" i="61" s="1"/>
  <c r="K51" i="61"/>
  <c r="P20" i="61" s="1"/>
  <c r="J51" i="61"/>
  <c r="I51" i="61"/>
  <c r="H51" i="61"/>
  <c r="G51" i="61"/>
  <c r="F51" i="61"/>
  <c r="E51" i="61"/>
  <c r="P17" i="61" s="1"/>
  <c r="D51" i="61"/>
  <c r="C51" i="61"/>
  <c r="P39" i="61"/>
  <c r="P38" i="61"/>
  <c r="P37" i="61"/>
  <c r="P36" i="61"/>
  <c r="L31" i="61"/>
  <c r="O40" i="61" s="1"/>
  <c r="K31" i="61"/>
  <c r="J31" i="61"/>
  <c r="O39" i="61" s="1"/>
  <c r="Q39" i="61" s="1"/>
  <c r="I31" i="61"/>
  <c r="H31" i="61"/>
  <c r="O38" i="61" s="1"/>
  <c r="Q38" i="61" s="1"/>
  <c r="G31" i="61"/>
  <c r="O18" i="61" s="1"/>
  <c r="Q18" i="61" s="1"/>
  <c r="F31" i="61"/>
  <c r="O37" i="61" s="1"/>
  <c r="Q37" i="61" s="1"/>
  <c r="E31" i="61"/>
  <c r="O17" i="61" s="1"/>
  <c r="D31" i="61"/>
  <c r="O36" i="61" s="1"/>
  <c r="Q36" i="61" s="1"/>
  <c r="C31" i="61"/>
  <c r="O20" i="61"/>
  <c r="P19" i="61"/>
  <c r="O19" i="61"/>
  <c r="Q19" i="61" s="1"/>
  <c r="P18" i="61"/>
  <c r="P16" i="61"/>
  <c r="O16" i="61"/>
  <c r="Q16" i="61" s="1"/>
  <c r="L51" i="60"/>
  <c r="K51" i="60"/>
  <c r="J51" i="60"/>
  <c r="I51" i="60"/>
  <c r="H51" i="60"/>
  <c r="G51" i="60"/>
  <c r="P18" i="60" s="1"/>
  <c r="F51" i="60"/>
  <c r="E51" i="60"/>
  <c r="D51" i="60"/>
  <c r="C51" i="60"/>
  <c r="P40" i="60"/>
  <c r="O40" i="60"/>
  <c r="Q40" i="60" s="1"/>
  <c r="P39" i="60"/>
  <c r="P38" i="60"/>
  <c r="P37" i="60"/>
  <c r="O37" i="60"/>
  <c r="Q37" i="60" s="1"/>
  <c r="P36" i="60"/>
  <c r="L31" i="60"/>
  <c r="K31" i="60"/>
  <c r="J31" i="60"/>
  <c r="O39" i="60" s="1"/>
  <c r="Q39" i="60" s="1"/>
  <c r="I31" i="60"/>
  <c r="O19" i="60" s="1"/>
  <c r="Q19" i="60" s="1"/>
  <c r="H31" i="60"/>
  <c r="O38" i="60" s="1"/>
  <c r="Q38" i="60" s="1"/>
  <c r="G31" i="60"/>
  <c r="O18" i="60" s="1"/>
  <c r="F31" i="60"/>
  <c r="E31" i="60"/>
  <c r="D31" i="60"/>
  <c r="O36" i="60" s="1"/>
  <c r="Q36" i="60" s="1"/>
  <c r="C31" i="60"/>
  <c r="O16" i="60" s="1"/>
  <c r="Q16" i="60" s="1"/>
  <c r="P20" i="60"/>
  <c r="O20" i="60"/>
  <c r="Q20" i="60" s="1"/>
  <c r="P19" i="60"/>
  <c r="P17" i="60"/>
  <c r="O17" i="60"/>
  <c r="Q17" i="60" s="1"/>
  <c r="P16" i="60"/>
  <c r="L51" i="59"/>
  <c r="P40" i="59" s="1"/>
  <c r="K51" i="59"/>
  <c r="J51" i="59"/>
  <c r="I51" i="59"/>
  <c r="H51" i="59"/>
  <c r="G51" i="59"/>
  <c r="P18" i="59" s="1"/>
  <c r="F51" i="59"/>
  <c r="E51" i="59"/>
  <c r="D51" i="59"/>
  <c r="C51" i="59"/>
  <c r="O40" i="59"/>
  <c r="Q40" i="59" s="1"/>
  <c r="P39" i="59"/>
  <c r="P38" i="59"/>
  <c r="P37" i="59"/>
  <c r="O37" i="59"/>
  <c r="Q37" i="59" s="1"/>
  <c r="P36" i="59"/>
  <c r="L31" i="59"/>
  <c r="K31" i="59"/>
  <c r="J31" i="59"/>
  <c r="O39" i="59" s="1"/>
  <c r="Q39" i="59" s="1"/>
  <c r="I31" i="59"/>
  <c r="O19" i="59" s="1"/>
  <c r="Q19" i="59" s="1"/>
  <c r="H31" i="59"/>
  <c r="O38" i="59" s="1"/>
  <c r="Q38" i="59" s="1"/>
  <c r="G31" i="59"/>
  <c r="O18" i="59" s="1"/>
  <c r="Q18" i="59" s="1"/>
  <c r="F31" i="59"/>
  <c r="E31" i="59"/>
  <c r="O17" i="59" s="1"/>
  <c r="D31" i="59"/>
  <c r="O36" i="59" s="1"/>
  <c r="Q36" i="59" s="1"/>
  <c r="C31" i="59"/>
  <c r="O16" i="59" s="1"/>
  <c r="Q16" i="59" s="1"/>
  <c r="Q20" i="59"/>
  <c r="P20" i="59"/>
  <c r="O20" i="59"/>
  <c r="P19" i="59"/>
  <c r="P17" i="59"/>
  <c r="P16" i="59"/>
  <c r="L51" i="58"/>
  <c r="K51" i="58"/>
  <c r="P20" i="58" s="1"/>
  <c r="J51" i="58"/>
  <c r="I51" i="58"/>
  <c r="H51" i="58"/>
  <c r="G51" i="58"/>
  <c r="F51" i="58"/>
  <c r="E51" i="58"/>
  <c r="P17" i="58" s="1"/>
  <c r="D51" i="58"/>
  <c r="C51" i="58"/>
  <c r="P16" i="58" s="1"/>
  <c r="P40" i="58"/>
  <c r="O40" i="58"/>
  <c r="Q40" i="58" s="1"/>
  <c r="P39" i="58"/>
  <c r="P38" i="58"/>
  <c r="P37" i="58"/>
  <c r="O37" i="58"/>
  <c r="Q37" i="58" s="1"/>
  <c r="P36" i="58"/>
  <c r="L31" i="58"/>
  <c r="K31" i="58"/>
  <c r="J31" i="58"/>
  <c r="O39" i="58" s="1"/>
  <c r="Q39" i="58" s="1"/>
  <c r="I31" i="58"/>
  <c r="O19" i="58" s="1"/>
  <c r="Q19" i="58" s="1"/>
  <c r="H31" i="58"/>
  <c r="O38" i="58" s="1"/>
  <c r="Q38" i="58" s="1"/>
  <c r="G31" i="58"/>
  <c r="O18" i="58" s="1"/>
  <c r="Q18" i="58" s="1"/>
  <c r="F31" i="58"/>
  <c r="E31" i="58"/>
  <c r="O17" i="58" s="1"/>
  <c r="D31" i="58"/>
  <c r="O36" i="58" s="1"/>
  <c r="Q36" i="58" s="1"/>
  <c r="Q41" i="58" s="1"/>
  <c r="C31" i="58"/>
  <c r="O16" i="58" s="1"/>
  <c r="O20" i="58"/>
  <c r="P19" i="58"/>
  <c r="P18" i="58"/>
  <c r="L51" i="57"/>
  <c r="P40" i="57" s="1"/>
  <c r="K51" i="57"/>
  <c r="J51" i="57"/>
  <c r="I51" i="57"/>
  <c r="H51" i="57"/>
  <c r="G51" i="57"/>
  <c r="F51" i="57"/>
  <c r="P37" i="57" s="1"/>
  <c r="E51" i="57"/>
  <c r="D51" i="57"/>
  <c r="C51" i="57"/>
  <c r="P39" i="57"/>
  <c r="P38" i="57"/>
  <c r="O37" i="57"/>
  <c r="P36" i="57"/>
  <c r="L31" i="57"/>
  <c r="O40" i="57" s="1"/>
  <c r="Q40" i="57" s="1"/>
  <c r="K31" i="57"/>
  <c r="J31" i="57"/>
  <c r="O39" i="57" s="1"/>
  <c r="Q39" i="57" s="1"/>
  <c r="I31" i="57"/>
  <c r="H31" i="57"/>
  <c r="O38" i="57" s="1"/>
  <c r="Q38" i="57" s="1"/>
  <c r="G31" i="57"/>
  <c r="O18" i="57" s="1"/>
  <c r="Q18" i="57" s="1"/>
  <c r="F31" i="57"/>
  <c r="E31" i="57"/>
  <c r="D31" i="57"/>
  <c r="O36" i="57" s="1"/>
  <c r="Q36" i="57" s="1"/>
  <c r="C31" i="57"/>
  <c r="O16" i="57" s="1"/>
  <c r="Q16" i="57" s="1"/>
  <c r="P20" i="57"/>
  <c r="O20" i="57"/>
  <c r="Q20" i="57" s="1"/>
  <c r="Q19" i="57"/>
  <c r="P19" i="57"/>
  <c r="O19" i="57"/>
  <c r="P18" i="57"/>
  <c r="P17" i="57"/>
  <c r="Q17" i="57" s="1"/>
  <c r="O17" i="57"/>
  <c r="P16" i="57"/>
  <c r="L51" i="56"/>
  <c r="K51" i="56"/>
  <c r="J51" i="56"/>
  <c r="I51" i="56"/>
  <c r="H51" i="56"/>
  <c r="G51" i="56"/>
  <c r="P18" i="56" s="1"/>
  <c r="F51" i="56"/>
  <c r="E51" i="56"/>
  <c r="D51" i="56"/>
  <c r="C51" i="56"/>
  <c r="P40" i="56"/>
  <c r="O40" i="56"/>
  <c r="Q40" i="56" s="1"/>
  <c r="P39" i="56"/>
  <c r="P38" i="56"/>
  <c r="P37" i="56"/>
  <c r="P36" i="56"/>
  <c r="L31" i="56"/>
  <c r="K31" i="56"/>
  <c r="J31" i="56"/>
  <c r="O39" i="56" s="1"/>
  <c r="Q39" i="56" s="1"/>
  <c r="I31" i="56"/>
  <c r="O19" i="56" s="1"/>
  <c r="Q19" i="56" s="1"/>
  <c r="H31" i="56"/>
  <c r="O38" i="56" s="1"/>
  <c r="Q38" i="56" s="1"/>
  <c r="G31" i="56"/>
  <c r="O18" i="56" s="1"/>
  <c r="Q18" i="56" s="1"/>
  <c r="F31" i="56"/>
  <c r="O37" i="56" s="1"/>
  <c r="Q37" i="56" s="1"/>
  <c r="E31" i="56"/>
  <c r="D31" i="56"/>
  <c r="O36" i="56" s="1"/>
  <c r="Q36" i="56" s="1"/>
  <c r="C31" i="56"/>
  <c r="O16" i="56" s="1"/>
  <c r="Q16" i="56" s="1"/>
  <c r="Q20" i="56"/>
  <c r="P20" i="56"/>
  <c r="O20" i="56"/>
  <c r="P19" i="56"/>
  <c r="P17" i="56"/>
  <c r="O17" i="56"/>
  <c r="Q17" i="56" s="1"/>
  <c r="P16" i="56"/>
  <c r="L51" i="5"/>
  <c r="P40" i="5" s="1"/>
  <c r="K51" i="5"/>
  <c r="P20" i="5" s="1"/>
  <c r="J51" i="5"/>
  <c r="P39" i="5" s="1"/>
  <c r="I51" i="5"/>
  <c r="P19" i="5" s="1"/>
  <c r="H51" i="5"/>
  <c r="P38" i="5" s="1"/>
  <c r="G51" i="5"/>
  <c r="P18" i="5" s="1"/>
  <c r="F51" i="5"/>
  <c r="P37" i="5" s="1"/>
  <c r="E51" i="5"/>
  <c r="P17" i="5" s="1"/>
  <c r="D51" i="5"/>
  <c r="P36" i="5" s="1"/>
  <c r="C51" i="5"/>
  <c r="P16" i="5" s="1"/>
  <c r="L31" i="5"/>
  <c r="O40" i="5" s="1"/>
  <c r="K31" i="5"/>
  <c r="O20" i="5" s="1"/>
  <c r="J31" i="5"/>
  <c r="O39" i="5" s="1"/>
  <c r="I31" i="5"/>
  <c r="O19" i="5" s="1"/>
  <c r="Q19" i="5" s="1"/>
  <c r="H31" i="5"/>
  <c r="O38" i="5" s="1"/>
  <c r="G31" i="5"/>
  <c r="O18" i="5" s="1"/>
  <c r="F31" i="5"/>
  <c r="O37" i="5" s="1"/>
  <c r="E31" i="5"/>
  <c r="O17" i="5" s="1"/>
  <c r="D31" i="5"/>
  <c r="O36" i="5" s="1"/>
  <c r="C31" i="5"/>
  <c r="O16" i="5" s="1"/>
  <c r="Q16" i="103" l="1"/>
  <c r="H34" i="55"/>
  <c r="J42" i="55" s="1"/>
  <c r="Q16" i="68"/>
  <c r="Q36" i="101"/>
  <c r="Q32" i="101"/>
  <c r="Q37" i="101" s="1"/>
  <c r="Q19" i="101"/>
  <c r="Q16" i="101"/>
  <c r="J38" i="50"/>
  <c r="Q36" i="72"/>
  <c r="Q41" i="72" s="1"/>
  <c r="Q16" i="72"/>
  <c r="Q21" i="72" s="1"/>
  <c r="D34" i="49" s="1"/>
  <c r="J38" i="49" s="1"/>
  <c r="Q16" i="96"/>
  <c r="J40" i="46"/>
  <c r="Q16" i="75"/>
  <c r="Q21" i="75" s="1"/>
  <c r="D34" i="46" s="1"/>
  <c r="J38" i="46" s="1"/>
  <c r="J40" i="45"/>
  <c r="Q16" i="93"/>
  <c r="Q21" i="93" s="1"/>
  <c r="L34" i="44" s="1"/>
  <c r="J40" i="44" s="1"/>
  <c r="Q16" i="79"/>
  <c r="J42" i="41"/>
  <c r="J38" i="41"/>
  <c r="Q36" i="88"/>
  <c r="Q41" i="88" s="1"/>
  <c r="Q16" i="88"/>
  <c r="Q36" i="63"/>
  <c r="Q41" i="63" s="1"/>
  <c r="Q16" i="63"/>
  <c r="Q21" i="63" s="1"/>
  <c r="D34" i="39" s="1"/>
  <c r="J38" i="39" s="1"/>
  <c r="J42" i="36"/>
  <c r="Q17" i="59"/>
  <c r="Q16" i="58"/>
  <c r="J40" i="4"/>
  <c r="Q40" i="5"/>
  <c r="Q20" i="5"/>
  <c r="Q39" i="5"/>
  <c r="Q38" i="5"/>
  <c r="Q37" i="5"/>
  <c r="Q36" i="5"/>
  <c r="Q16" i="5"/>
  <c r="Q17" i="5"/>
  <c r="J40" i="52"/>
  <c r="J38" i="52"/>
  <c r="J40" i="51"/>
  <c r="J38" i="45"/>
  <c r="J40" i="43"/>
  <c r="Q41" i="104"/>
  <c r="Q37" i="104"/>
  <c r="Q21" i="103"/>
  <c r="L34" i="53" s="1"/>
  <c r="J40" i="53" s="1"/>
  <c r="Q41" i="103"/>
  <c r="Q17" i="102"/>
  <c r="Q21" i="102" s="1"/>
  <c r="L34" i="55" s="1"/>
  <c r="J40" i="55" s="1"/>
  <c r="Q17" i="101"/>
  <c r="Q17" i="100"/>
  <c r="Q21" i="100" s="1"/>
  <c r="L34" i="51" s="1"/>
  <c r="Q18" i="99"/>
  <c r="Q21" i="99" s="1"/>
  <c r="L34" i="50" s="1"/>
  <c r="J40" i="50" s="1"/>
  <c r="Q41" i="99"/>
  <c r="Q17" i="99"/>
  <c r="Q17" i="98"/>
  <c r="Q21" i="98" s="1"/>
  <c r="L34" i="49" s="1"/>
  <c r="J40" i="49" s="1"/>
  <c r="Q41" i="98"/>
  <c r="Q21" i="97"/>
  <c r="L34" i="48" s="1"/>
  <c r="J40" i="48" s="1"/>
  <c r="Q41" i="97"/>
  <c r="H34" i="48" s="1"/>
  <c r="J42" i="48" s="1"/>
  <c r="Q41" i="96"/>
  <c r="H34" i="47" s="1"/>
  <c r="J42" i="47" s="1"/>
  <c r="Q20" i="96"/>
  <c r="Q17" i="96"/>
  <c r="Q41" i="95"/>
  <c r="H34" i="46" s="1"/>
  <c r="J42" i="46" s="1"/>
  <c r="Q21" i="94"/>
  <c r="L34" i="45" s="1"/>
  <c r="Q41" i="93"/>
  <c r="H34" i="44" s="1"/>
  <c r="J42" i="44" s="1"/>
  <c r="Q41" i="92"/>
  <c r="Q17" i="91"/>
  <c r="Q21" i="91"/>
  <c r="L34" i="42" s="1"/>
  <c r="J40" i="42" s="1"/>
  <c r="Q41" i="89"/>
  <c r="H34" i="40" s="1"/>
  <c r="J42" i="40" s="1"/>
  <c r="Q17" i="89"/>
  <c r="Q21" i="89"/>
  <c r="L34" i="40" s="1"/>
  <c r="J40" i="40" s="1"/>
  <c r="Q20" i="88"/>
  <c r="Q17" i="87"/>
  <c r="Q21" i="87"/>
  <c r="L34" i="38" s="1"/>
  <c r="J40" i="38" s="1"/>
  <c r="Q41" i="87"/>
  <c r="Q21" i="86"/>
  <c r="L34" i="37" s="1"/>
  <c r="J40" i="37" s="1"/>
  <c r="Q41" i="86"/>
  <c r="Q41" i="85"/>
  <c r="Q37" i="85"/>
  <c r="Q21" i="85"/>
  <c r="L34" i="36" s="1"/>
  <c r="J40" i="36" s="1"/>
  <c r="Q21" i="84"/>
  <c r="L34" i="35" s="1"/>
  <c r="J40" i="35" s="1"/>
  <c r="Q18" i="84"/>
  <c r="Q40" i="84"/>
  <c r="Q41" i="84" s="1"/>
  <c r="Q21" i="83"/>
  <c r="L34" i="34" s="1"/>
  <c r="J40" i="34" s="1"/>
  <c r="Q41" i="83"/>
  <c r="H34" i="34" s="1"/>
  <c r="J42" i="34" s="1"/>
  <c r="Q21" i="82"/>
  <c r="L34" i="33" s="1"/>
  <c r="J40" i="33" s="1"/>
  <c r="Q41" i="82"/>
  <c r="Q18" i="81"/>
  <c r="Q21" i="81" s="1"/>
  <c r="L34" i="32" s="1"/>
  <c r="J40" i="32" s="1"/>
  <c r="Q41" i="81"/>
  <c r="Q41" i="66"/>
  <c r="Q18" i="67"/>
  <c r="Q21" i="67" s="1"/>
  <c r="D34" i="53" s="1"/>
  <c r="J38" i="53" s="1"/>
  <c r="Q40" i="67"/>
  <c r="Q41" i="67" s="1"/>
  <c r="Q20" i="68"/>
  <c r="Q41" i="69"/>
  <c r="Q21" i="69"/>
  <c r="D34" i="54" s="1"/>
  <c r="J38" i="54" s="1"/>
  <c r="Q18" i="70"/>
  <c r="Q21" i="70" s="1"/>
  <c r="D34" i="51" s="1"/>
  <c r="J38" i="51" s="1"/>
  <c r="Q40" i="70"/>
  <c r="Q41" i="70"/>
  <c r="H34" i="51" s="1"/>
  <c r="J42" i="51" s="1"/>
  <c r="Q41" i="71"/>
  <c r="Q21" i="73"/>
  <c r="D34" i="48" s="1"/>
  <c r="J38" i="48" s="1"/>
  <c r="Q21" i="74"/>
  <c r="D34" i="47" s="1"/>
  <c r="J38" i="47" s="1"/>
  <c r="Q17" i="75"/>
  <c r="Q41" i="76"/>
  <c r="H34" i="45" s="1"/>
  <c r="J42" i="45" s="1"/>
  <c r="Q21" i="77"/>
  <c r="D34" i="44" s="1"/>
  <c r="J38" i="44" s="1"/>
  <c r="Q41" i="78"/>
  <c r="H34" i="43" s="1"/>
  <c r="J42" i="43" s="1"/>
  <c r="Q21" i="78"/>
  <c r="D34" i="43" s="1"/>
  <c r="J38" i="43" s="1"/>
  <c r="Q37" i="79"/>
  <c r="Q41" i="79" s="1"/>
  <c r="H34" i="42" s="1"/>
  <c r="J42" i="42" s="1"/>
  <c r="Q21" i="79"/>
  <c r="D34" i="42" s="1"/>
  <c r="J38" i="42" s="1"/>
  <c r="Q21" i="64"/>
  <c r="D34" i="40" s="1"/>
  <c r="J38" i="40" s="1"/>
  <c r="Q37" i="63"/>
  <c r="Q40" i="63"/>
  <c r="Q37" i="62"/>
  <c r="Q41" i="62" s="1"/>
  <c r="Q21" i="62"/>
  <c r="D34" i="38" s="1"/>
  <c r="J38" i="38" s="1"/>
  <c r="Q40" i="61"/>
  <c r="Q41" i="61" s="1"/>
  <c r="H34" i="37" s="1"/>
  <c r="J42" i="37" s="1"/>
  <c r="Q17" i="61"/>
  <c r="Q20" i="61"/>
  <c r="Q21" i="61" s="1"/>
  <c r="D34" i="37" s="1"/>
  <c r="J38" i="37" s="1"/>
  <c r="Q18" i="60"/>
  <c r="Q21" i="60" s="1"/>
  <c r="D34" i="36" s="1"/>
  <c r="J38" i="36" s="1"/>
  <c r="Q41" i="60"/>
  <c r="Q21" i="59"/>
  <c r="D34" i="35" s="1"/>
  <c r="J38" i="35" s="1"/>
  <c r="Q41" i="59"/>
  <c r="H34" i="35" s="1"/>
  <c r="J42" i="35" s="1"/>
  <c r="Q21" i="58"/>
  <c r="D34" i="34" s="1"/>
  <c r="J38" i="34" s="1"/>
  <c r="Q20" i="58"/>
  <c r="Q17" i="58"/>
  <c r="Q41" i="57"/>
  <c r="Q37" i="57"/>
  <c r="Q21" i="57"/>
  <c r="D34" i="33" s="1"/>
  <c r="J38" i="33" s="1"/>
  <c r="Q21" i="56"/>
  <c r="D34" i="32" s="1"/>
  <c r="J38" i="32" s="1"/>
  <c r="Q41" i="56"/>
  <c r="H34" i="32" s="1"/>
  <c r="J42" i="32" s="1"/>
  <c r="Q18" i="5"/>
  <c r="H34" i="52" l="1"/>
  <c r="J42" i="52" s="1"/>
  <c r="H34" i="53"/>
  <c r="J42" i="53" s="1"/>
  <c r="Q21" i="68"/>
  <c r="D34" i="55" s="1"/>
  <c r="J38" i="55" s="1"/>
  <c r="H34" i="54"/>
  <c r="J42" i="54" s="1"/>
  <c r="Q21" i="101"/>
  <c r="L34" i="54" s="1"/>
  <c r="J40" i="54" s="1"/>
  <c r="H34" i="50"/>
  <c r="J42" i="50" s="1"/>
  <c r="H34" i="49"/>
  <c r="J42" i="49" s="1"/>
  <c r="Q21" i="96"/>
  <c r="L34" i="47" s="1"/>
  <c r="J40" i="47" s="1"/>
  <c r="H34" i="39"/>
  <c r="J42" i="39" s="1"/>
  <c r="Q21" i="88"/>
  <c r="L34" i="39" s="1"/>
  <c r="J40" i="39" s="1"/>
  <c r="H17" i="6"/>
  <c r="H34" i="38"/>
  <c r="J42" i="38" s="1"/>
  <c r="H34" i="33"/>
  <c r="J42" i="33" s="1"/>
  <c r="Q41" i="5"/>
  <c r="H13" i="6" s="1"/>
  <c r="Q21" i="5"/>
  <c r="D34" i="4" s="1"/>
  <c r="J38" i="4" s="1"/>
  <c r="I11" i="6" s="1"/>
  <c r="I15" i="6" l="1"/>
  <c r="I19" i="6" s="1"/>
  <c r="I21" i="6"/>
  <c r="H34" i="4"/>
  <c r="J42" i="4" s="1"/>
</calcChain>
</file>

<file path=xl/sharedStrings.xml><?xml version="1.0" encoding="utf-8"?>
<sst xmlns="http://schemas.openxmlformats.org/spreadsheetml/2006/main" count="6047" uniqueCount="130">
  <si>
    <t>N.C. DEPARTMENT OF PUBLIC INSTRUCTION</t>
  </si>
  <si>
    <t>AM RUNS</t>
  </si>
  <si>
    <t xml:space="preserve"> </t>
  </si>
  <si>
    <t>PM RUNS</t>
  </si>
  <si>
    <t xml:space="preserve">LEA NAME:______________________                                </t>
  </si>
  <si>
    <t>DATES OF STUDENT RIDERSHIP COUNT</t>
  </si>
  <si>
    <t xml:space="preserve">LEA NUMBER:___________________ </t>
  </si>
  <si>
    <t>September _____ to _____, 20___</t>
  </si>
  <si>
    <t>October        _____ to _____, 20___</t>
  </si>
  <si>
    <t>A.HOME TO SCHOOL BUS RUNS</t>
  </si>
  <si>
    <t>1.</t>
  </si>
  <si>
    <t>TOTAL NUMBER OF K-12 STUDENTS TRANSPORTED ON REGULAR BUSES</t>
  </si>
  <si>
    <t xml:space="preserve">                       </t>
  </si>
  <si>
    <t>2.</t>
  </si>
  <si>
    <t>TOTAL NUMBER OF PRE-K STUDENTS ON REGULAR BUSES</t>
  </si>
  <si>
    <t>3.</t>
  </si>
  <si>
    <t>TOTAL NUMBER K-12 STUDENTS TRANSPORTED ON E. C. BUSES</t>
  </si>
  <si>
    <t>4.</t>
  </si>
  <si>
    <t>TOTAL NUMBER OF PRE-K STUDENTS ON E.C. BUSES</t>
  </si>
  <si>
    <t>5.</t>
  </si>
  <si>
    <t>GRAND TOTAL - NUMBER OF K-12 STUDENTS TRANSPORTED (1 + 3)</t>
  </si>
  <si>
    <t>B. EXTRA BUS RUNS (SCHOOL TO SCHOOL)</t>
  </si>
  <si>
    <t>TOTAL NUMBER OF STUDENTS TRANSPORTED ON REGULAR BUSES</t>
  </si>
  <si>
    <t>TOTAL NUMBER OF STUDENTS TRANSPORTED ON E.C. BUSES</t>
  </si>
  <si>
    <t>GRAND TOTAL - NUMBER OF EXTRA RUN  STUDENTS (1 + 2)</t>
  </si>
  <si>
    <t>How many of these are Pre-K Students?</t>
  </si>
  <si>
    <t>D. PRE-K TRANSPORTATION</t>
  </si>
  <si>
    <r>
      <t xml:space="preserve">Number of Pre-K Students ENROLLED in Programs Served by Unit </t>
    </r>
    <r>
      <rPr>
        <sz val="8"/>
        <rFont val="Arial"/>
        <family val="2"/>
      </rPr>
      <t>(Federal, State &amp; Local)</t>
    </r>
  </si>
  <si>
    <t>Of the number on Line D.1, how many are included in reimbursement or refund to PRC 56?</t>
  </si>
  <si>
    <t xml:space="preserve">Of the number on Line D.1, how many are transported through PRC 56 funding? </t>
  </si>
  <si>
    <t>(i.e., not reimbursed)</t>
  </si>
  <si>
    <t xml:space="preserve">Note: For auditing purposes, please indicate when reimbursements to PRC 56 are planned to occur: </t>
  </si>
  <si>
    <t xml:space="preserve">Monthly, </t>
  </si>
  <si>
    <t>Quarterly</t>
  </si>
  <si>
    <t>Semi-Annually</t>
  </si>
  <si>
    <t>Annually</t>
  </si>
  <si>
    <t xml:space="preserve">I Hereby Certify That The Above Data are Complete and Accurate, Reflecting Information Only for  </t>
  </si>
  <si>
    <t xml:space="preserve">Actual Riders During the Above Time Period. </t>
  </si>
  <si>
    <t>Superintendent Signature</t>
  </si>
  <si>
    <t>Preparer's Signature</t>
  </si>
  <si>
    <t>Date</t>
  </si>
  <si>
    <t>Title</t>
  </si>
  <si>
    <t>UNIT NAME___________________________</t>
  </si>
  <si>
    <t>SCHOOL NAME_______________________</t>
  </si>
  <si>
    <t>BUS #</t>
  </si>
  <si>
    <t>K-12 FIVE DAY AVG</t>
  </si>
  <si>
    <t>PRE-K FIVE DAY AVG</t>
  </si>
  <si>
    <t>PRE-K  FIVE DAY AVG</t>
  </si>
  <si>
    <t>TOTALS</t>
  </si>
  <si>
    <t>USE COLUMN TOTALS ABOVE TO COMPLETE LINES BELOW</t>
  </si>
  <si>
    <t>B.  EXTRA BUS RUNS (Grand totals from TD2 Extra Form)</t>
  </si>
  <si>
    <t>Total number of students transported on E.C. buses</t>
  </si>
  <si>
    <t>Total number of Pre-K students transported</t>
  </si>
  <si>
    <t>SCHOOL NAME:_______________________________________</t>
  </si>
  <si>
    <t>DIRECTIONS :</t>
  </si>
  <si>
    <t>In the Bus # column list the bus number being used.</t>
  </si>
  <si>
    <t>Information from the charts on the right is placed on the "Bus Summary by School Form"</t>
  </si>
  <si>
    <t>Bus #</t>
  </si>
  <si>
    <t>Total K-12 Riders</t>
  </si>
  <si>
    <t>Total Pre-K Riders</t>
  </si>
  <si>
    <t>Total AM Riders</t>
  </si>
  <si>
    <t>Total PM Riders</t>
  </si>
  <si>
    <t>Greater of AM or PM</t>
  </si>
  <si>
    <t>Totals</t>
  </si>
  <si>
    <t>Transfer daily AM totals to the daily count and five day average chart</t>
  </si>
  <si>
    <t>Transfer daily PM totals to the daily count and five day average chart</t>
  </si>
  <si>
    <t xml:space="preserve">                           Signature - Principal/Supervisor</t>
  </si>
  <si>
    <t>6.</t>
  </si>
  <si>
    <t>GRAND TOTAL - NUMBER OF PRE-K STUDENTS TRANSPORTED (2 + 4)</t>
  </si>
  <si>
    <t>NON-MIRRORED RUN FIVE DAY AVG FROM TD2-NM</t>
  </si>
  <si>
    <t>PREPARER'S TITLE          ______________________</t>
  </si>
  <si>
    <t>PREPARER'S SIGNATURE_____________________</t>
  </si>
  <si>
    <t>I  hereby certify that, to the best of my knowledge, all information submitted is accurate and complete.</t>
  </si>
  <si>
    <t>___</t>
  </si>
  <si>
    <t>§ 115C-317.  Penalty for making false reports or records.</t>
  </si>
  <si>
    <t>DPI TRANSPORTATION SERVICES</t>
  </si>
  <si>
    <t xml:space="preserve">TD2 DRIVER MIRRORED              </t>
  </si>
  <si>
    <t>STEP 1</t>
  </si>
  <si>
    <t>Drivers complete either a TD2 Driver Mirrored form or a TD2 NM for non-mirrored routes.</t>
  </si>
  <si>
    <t>STEP 2  TD2 Driver Mirrored</t>
  </si>
  <si>
    <t>Supervisor does calculation on the TD2 Driver Mirrored to determine the Five Day Average</t>
  </si>
  <si>
    <t>STEP 2 TD2 NM</t>
  </si>
  <si>
    <t>STEP 3</t>
  </si>
  <si>
    <t>STEP 4</t>
  </si>
  <si>
    <t xml:space="preserve">Grand totals from all the TD2 BUS SUMs must be placed in the appropriate spaces on the TD2 Unit form </t>
  </si>
  <si>
    <t>STEP 5</t>
  </si>
  <si>
    <t>Any school employee of the public schools...who knowingly and willfully makes...any false report or records...shall be guilty of a Class 1 misdemeanor…</t>
  </si>
  <si>
    <t>HOME TO SCHOOL BUS SUMMARY by SCHOOL</t>
  </si>
  <si>
    <t>Total number of K-12 students transported on regular buses (sum K-12 run totals and Non-Mirrored run total)</t>
  </si>
  <si>
    <t>Total number of students transported on regular buses</t>
  </si>
  <si>
    <t>Supervisor transfers daily totals from TD2 DRIVER NM to the TD2 NM BUS SUM and then calculates the school five day average</t>
  </si>
  <si>
    <t>K-12 Five Day Average:</t>
  </si>
  <si>
    <t>Pre-K Five Day Average:</t>
  </si>
  <si>
    <t>A.  HOME TO SCHOOL RUNS</t>
  </si>
  <si>
    <t>Number of Pre-K Students Transported (A.6 + C.1)</t>
  </si>
  <si>
    <t>DISTRICT OPERATIONS DIVISION</t>
  </si>
  <si>
    <t>TRANSPORTATION SERVICES</t>
  </si>
  <si>
    <t>PREPARER'S NAME ______________________________</t>
  </si>
  <si>
    <r>
      <rPr>
        <b/>
        <sz val="12"/>
        <color theme="1"/>
        <rFont val="Arial"/>
        <family val="2"/>
      </rPr>
      <t>TD2 DRIVER NM</t>
    </r>
    <r>
      <rPr>
        <sz val="12"/>
        <color theme="1"/>
        <rFont val="Arial"/>
        <family val="2"/>
      </rPr>
      <t xml:space="preserve"> (NON-MIRRORED)</t>
    </r>
  </si>
  <si>
    <r>
      <t xml:space="preserve">TD2 BUS SUM </t>
    </r>
    <r>
      <rPr>
        <sz val="12"/>
        <color theme="1"/>
        <rFont val="Arial"/>
        <family val="2"/>
      </rPr>
      <t>(Home to School bus summary by school)</t>
    </r>
  </si>
  <si>
    <r>
      <rPr>
        <b/>
        <sz val="12"/>
        <color theme="1"/>
        <rFont val="Arial"/>
        <family val="2"/>
      </rPr>
      <t>TD2 NM</t>
    </r>
    <r>
      <rPr>
        <sz val="12"/>
        <color theme="1"/>
        <rFont val="Arial"/>
        <family val="2"/>
      </rPr>
      <t xml:space="preserve">  BUS SUM (Non-mirrored home to school runs by school)</t>
    </r>
  </si>
  <si>
    <r>
      <rPr>
        <b/>
        <sz val="12"/>
        <color theme="1"/>
        <rFont val="Arial"/>
        <family val="2"/>
      </rPr>
      <t>TD2 UNIT</t>
    </r>
    <r>
      <rPr>
        <sz val="12"/>
        <color theme="1"/>
        <rFont val="Arial"/>
        <family val="2"/>
      </rPr>
      <t xml:space="preserve"> (all TD2 BUS SUM totals placed here as grand totals)</t>
    </r>
  </si>
  <si>
    <t>PREPARER'S TITLE _________________________</t>
  </si>
  <si>
    <t>BUS PASSENGER REPORT - UNIT SUMMARY</t>
  </si>
  <si>
    <t>The Five Day Averages from step 2 are placed on the TD2 BUS SUM for each school in the appropriate columns and then totals are placed in chart A or B at the bottom of the form.</t>
  </si>
  <si>
    <r>
      <t xml:space="preserve">Email to Jaime Doran at DPI: </t>
    </r>
    <r>
      <rPr>
        <b/>
        <u/>
        <sz val="12"/>
        <color rgb="FF00B0F0"/>
        <rFont val="Arial"/>
        <family val="2"/>
      </rPr>
      <t>jaime.doran@dpi.nc.gov</t>
    </r>
  </si>
  <si>
    <t>OFFICE OF DISTRICT OPERATIONS</t>
  </si>
  <si>
    <r>
      <t xml:space="preserve">HOME TO SCHOOL NON-MIRRORED </t>
    </r>
    <r>
      <rPr>
        <b/>
        <u/>
        <sz val="12"/>
        <rFont val="Arial"/>
        <family val="2"/>
      </rPr>
      <t>REGULAR RUNS</t>
    </r>
    <r>
      <rPr>
        <b/>
        <sz val="12"/>
        <rFont val="Arial"/>
        <family val="2"/>
      </rPr>
      <t xml:space="preserve"> SUMMARY BY SCHOOL</t>
    </r>
  </si>
  <si>
    <r>
      <t xml:space="preserve">In the day columns use numbers from the TD-2's for this school for </t>
    </r>
    <r>
      <rPr>
        <b/>
        <u/>
        <sz val="10"/>
        <color rgb="FFFF0000"/>
        <rFont val="Arial"/>
        <family val="2"/>
      </rPr>
      <t>non-mirrored runs only</t>
    </r>
    <r>
      <rPr>
        <b/>
        <sz val="10"/>
        <color rgb="FFFF0000"/>
        <rFont val="Arial"/>
        <family val="2"/>
      </rPr>
      <t>.</t>
    </r>
  </si>
  <si>
    <t>MONDAY (Day 1)</t>
  </si>
  <si>
    <t>TUESDAY (Day 2)</t>
  </si>
  <si>
    <t>WEDNESDAY (Day 3)</t>
  </si>
  <si>
    <t>THURSDAY (Day 4)</t>
  </si>
  <si>
    <t>FRIDAY (Day 5)</t>
  </si>
  <si>
    <t>K-12 Riders</t>
  </si>
  <si>
    <t>DAY 1</t>
  </si>
  <si>
    <t xml:space="preserve">DAY 2 </t>
  </si>
  <si>
    <t>DAY 3</t>
  </si>
  <si>
    <t>DAY 4</t>
  </si>
  <si>
    <t>DAY 5</t>
  </si>
  <si>
    <r>
      <rPr>
        <b/>
        <u/>
        <sz val="10"/>
        <color rgb="FFFF0000"/>
        <rFont val="Arial"/>
        <family val="2"/>
      </rPr>
      <t>NOTE:</t>
    </r>
    <r>
      <rPr>
        <sz val="10"/>
        <color rgb="FFFF0000"/>
        <rFont val="Arial"/>
        <family val="2"/>
      </rPr>
      <t xml:space="preserve"> The five day averages are put on the "Bus Summary by School" (TD2 BUS SUM tab) for this school. </t>
    </r>
  </si>
  <si>
    <t>PRE-K Riders</t>
  </si>
  <si>
    <r>
      <t xml:space="preserve">HOME TO SCHOOL NON-MIRRORED </t>
    </r>
    <r>
      <rPr>
        <b/>
        <u/>
        <sz val="12"/>
        <rFont val="Arial"/>
        <family val="2"/>
      </rPr>
      <t>EC RUNS</t>
    </r>
    <r>
      <rPr>
        <b/>
        <sz val="12"/>
        <rFont val="Arial"/>
        <family val="2"/>
      </rPr>
      <t xml:space="preserve"> SUMMARY BY SCHOOL</t>
    </r>
  </si>
  <si>
    <t xml:space="preserve"> REGULAR MIRRORED RUNS</t>
  </si>
  <si>
    <t>EC MIRRORED RUNS</t>
  </si>
  <si>
    <t>NON-MIRRORED RUN PRE-K FIVE DAY AVG FROM TD2-NM (REGULAR + EC)</t>
  </si>
  <si>
    <t>NON-MIRRORED EC 5-DAY AVG FROM TD2 EC NM</t>
  </si>
  <si>
    <t>Total number of K-12 students transported on E.C. buses (Sum EC run total and non-mirrored EC run total)</t>
  </si>
  <si>
    <t>Total number of Pre-K students transported (sum of Pre-K run totals, Non-Mirrored Pre-K run total and EC Pre-K run totals)</t>
  </si>
  <si>
    <r>
      <t xml:space="preserve">C. CONTRACT TRANSPORTATION </t>
    </r>
    <r>
      <rPr>
        <sz val="10"/>
        <rFont val="Arial"/>
        <family val="2"/>
      </rPr>
      <t>(Total student count from column 4.a of TD-24)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</si>
</sst>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00B0F0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2" fillId="2" borderId="11" xfId="0" applyFont="1" applyFill="1" applyBorder="1"/>
    <xf numFmtId="0" fontId="0" fillId="0" borderId="19" xfId="0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22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2" xfId="0" applyFont="1" applyBorder="1"/>
    <xf numFmtId="0" fontId="5" fillId="0" borderId="1" xfId="0" applyFont="1" applyBorder="1"/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horizontal="center"/>
    </xf>
    <xf numFmtId="0" fontId="11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0" fillId="0" borderId="0" xfId="0" applyAlignment="1">
      <alignment vertical="top" wrapText="1"/>
    </xf>
    <xf numFmtId="0" fontId="2" fillId="4" borderId="2" xfId="0" applyFont="1" applyFill="1" applyBorder="1"/>
    <xf numFmtId="0" fontId="2" fillId="0" borderId="8" xfId="0" applyFont="1" applyBorder="1" applyAlignment="1">
      <alignment horizontal="left" vertical="top"/>
    </xf>
    <xf numFmtId="0" fontId="0" fillId="4" borderId="2" xfId="0" applyFill="1" applyBorder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vertical="center"/>
    </xf>
    <xf numFmtId="0" fontId="5" fillId="5" borderId="23" xfId="0" applyFont="1" applyFill="1" applyBorder="1"/>
    <xf numFmtId="0" fontId="5" fillId="3" borderId="23" xfId="0" applyFont="1" applyFill="1" applyBorder="1"/>
    <xf numFmtId="0" fontId="5" fillId="4" borderId="23" xfId="0" applyFont="1" applyFill="1" applyBorder="1"/>
    <xf numFmtId="0" fontId="0" fillId="0" borderId="0" xfId="0" applyAlignment="1">
      <alignment horizontal="center" vertical="center" wrapText="1"/>
    </xf>
    <xf numFmtId="0" fontId="4" fillId="5" borderId="23" xfId="0" applyFont="1" applyFill="1" applyBorder="1" applyAlignment="1">
      <alignment wrapText="1"/>
    </xf>
    <xf numFmtId="0" fontId="4" fillId="4" borderId="23" xfId="0" applyFont="1" applyFill="1" applyBorder="1" applyAlignment="1">
      <alignment wrapText="1"/>
    </xf>
    <xf numFmtId="0" fontId="4" fillId="0" borderId="2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13" fillId="0" borderId="2" xfId="0" applyFont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14" fillId="0" borderId="29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quotePrefix="1" applyFont="1" applyAlignment="1">
      <alignment horizontal="right"/>
    </xf>
    <xf numFmtId="164" fontId="0" fillId="0" borderId="3" xfId="0" applyNumberFormat="1" applyFont="1" applyBorder="1"/>
    <xf numFmtId="164" fontId="0" fillId="0" borderId="4" xfId="0" applyNumberFormat="1" applyFont="1" applyBorder="1"/>
    <xf numFmtId="0" fontId="0" fillId="0" borderId="0" xfId="0" applyFont="1" applyAlignment="1">
      <alignment horizontal="right"/>
    </xf>
    <xf numFmtId="164" fontId="0" fillId="0" borderId="2" xfId="0" applyNumberFormat="1" applyFont="1" applyBorder="1"/>
    <xf numFmtId="0" fontId="15" fillId="0" borderId="2" xfId="0" applyFont="1" applyBorder="1" applyAlignment="1">
      <alignment vertical="center"/>
    </xf>
    <xf numFmtId="164" fontId="0" fillId="0" borderId="9" xfId="0" applyNumberFormat="1" applyFont="1" applyBorder="1"/>
    <xf numFmtId="164" fontId="0" fillId="0" borderId="10" xfId="0" applyNumberFormat="1" applyFont="1" applyBorder="1"/>
    <xf numFmtId="49" fontId="0" fillId="0" borderId="0" xfId="0" applyNumberFormat="1" applyFont="1" applyAlignment="1">
      <alignment horizontal="right"/>
    </xf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2" xfId="0" applyFont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0" xfId="0" applyFont="1" applyFill="1"/>
    <xf numFmtId="0" fontId="0" fillId="2" borderId="15" xfId="0" applyFont="1" applyFill="1" applyBorder="1"/>
    <xf numFmtId="0" fontId="0" fillId="2" borderId="14" xfId="0" quotePrefix="1" applyFont="1" applyFill="1" applyBorder="1" applyAlignment="1">
      <alignment horizontal="right"/>
    </xf>
    <xf numFmtId="0" fontId="0" fillId="2" borderId="16" xfId="0" applyFont="1" applyFill="1" applyBorder="1"/>
    <xf numFmtId="164" fontId="0" fillId="2" borderId="16" xfId="0" applyNumberFormat="1" applyFont="1" applyFill="1" applyBorder="1"/>
    <xf numFmtId="0" fontId="0" fillId="2" borderId="17" xfId="0" applyFont="1" applyFill="1" applyBorder="1" applyAlignment="1">
      <alignment horizontal="right"/>
    </xf>
    <xf numFmtId="0" fontId="0" fillId="2" borderId="17" xfId="0" applyFont="1" applyFill="1" applyBorder="1"/>
    <xf numFmtId="0" fontId="0" fillId="2" borderId="18" xfId="0" applyFont="1" applyFill="1" applyBorder="1"/>
    <xf numFmtId="0" fontId="0" fillId="0" borderId="19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3</xdr:row>
      <xdr:rowOff>0</xdr:rowOff>
    </xdr:from>
    <xdr:to>
      <xdr:col>1</xdr:col>
      <xdr:colOff>114300</xdr:colOff>
      <xdr:row>7</xdr:row>
      <xdr:rowOff>180976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685800"/>
          <a:ext cx="219075" cy="94297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1000125</xdr:colOff>
      <xdr:row>2</xdr:row>
      <xdr:rowOff>142875</xdr:rowOff>
    </xdr:from>
    <xdr:to>
      <xdr:col>4</xdr:col>
      <xdr:colOff>104775</xdr:colOff>
      <xdr:row>7</xdr:row>
      <xdr:rowOff>168783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81500" y="638175"/>
          <a:ext cx="219075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171450</xdr:colOff>
      <xdr:row>9</xdr:row>
      <xdr:rowOff>266700</xdr:rowOff>
    </xdr:from>
    <xdr:to>
      <xdr:col>2</xdr:col>
      <xdr:colOff>1149858</xdr:colOff>
      <xdr:row>10</xdr:row>
      <xdr:rowOff>123825</xdr:rowOff>
    </xdr:to>
    <xdr:sp macro="" textlink="">
      <xdr:nvSpPr>
        <xdr:cNvPr id="9" name="Left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400300" y="2162175"/>
          <a:ext cx="978408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1000125</xdr:colOff>
      <xdr:row>11</xdr:row>
      <xdr:rowOff>180975</xdr:rowOff>
    </xdr:from>
    <xdr:to>
      <xdr:col>1</xdr:col>
      <xdr:colOff>104775</xdr:colOff>
      <xdr:row>16</xdr:row>
      <xdr:rowOff>171451</xdr:rowOff>
    </xdr:to>
    <xdr:sp macro="" textlink="">
      <xdr:nvSpPr>
        <xdr:cNvPr id="10" name="Down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00125" y="2505075"/>
          <a:ext cx="219075" cy="94297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9525</xdr:colOff>
      <xdr:row>18</xdr:row>
      <xdr:rowOff>266699</xdr:rowOff>
    </xdr:from>
    <xdr:to>
      <xdr:col>2</xdr:col>
      <xdr:colOff>987933</xdr:colOff>
      <xdr:row>19</xdr:row>
      <xdr:rowOff>142874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238375" y="4067174"/>
          <a:ext cx="978408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97E50FA-B138-4E20-B124-AE63D43DF6BD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084D62C-DFED-4FD3-B64E-9CD10AFC4625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157CD91-808F-4D59-AEAE-D9214196F6D9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6DAEB8D-65D1-47CE-BBD1-5032DCA277F2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3845679-A168-4B4B-92CE-3C3BA1D9407A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B6D82CC-A3AD-4FEE-A92E-0DFE658F20E7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6748DDE-BE9E-4450-A590-B59E60DA66B9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FD3959-3184-40A7-A663-F35E8FEDEF1C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B8984BF-CCCE-452D-B88D-3E548579017B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BE5FD1F-9926-4E90-8306-D4E16EC7A5F5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2A73518-7831-476F-A90A-8CC24BFE671A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15DB6A6-2BAA-4E8C-8D05-7ED1C3901132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ACAC00E-6A1F-46E7-9F43-3D14DAD3B62F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F6DD41-EA90-4F7A-A622-F59734F157D3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30B5EE-A712-426C-A91D-41E83BEB509D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1BE7A6E-40AB-4634-BD13-10EA7A48B7A9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C3B87A1-9205-49E0-BC76-09859EF7F282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6ED409E-6369-4D15-B908-07100BDD2A3D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3F9BC78-43DE-4A23-8CED-FB7A01F4D942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A119949-0E22-4BB1-A25E-CC8E58BEA395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ECDE6E1-A726-4045-875E-881C59F81763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FD6FFDE-BE4C-458B-ADFB-1311BB9E7B90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4FE3714-74FA-49C7-8CA1-EF6C4C74B21A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3D5EC6D-01D0-463E-8509-0732BA21BE57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A528E27-73C3-497F-BE23-2747536794C3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79AF5A6-42D3-4F1F-91BD-ACBBB9096F55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B5038B2-BA0D-4C5D-BE77-2153CDA59F3C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BC5D244-B1F3-4DE7-9DC9-800D3CBD7644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BE69284-A188-4704-995D-C7F3697B7FE3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AFD666-4B85-49B9-AB45-6A8DA52125E3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5A7CB7A-25B8-4740-9178-CDE95E9183C4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95C285D-E535-4085-934B-E05663F23A28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C9656BB-FBEB-44B9-8100-061CDC026067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428CA46-5576-462B-A13E-287D170E25EF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C7DB811-4EFC-496F-ADD0-A05C114A7C19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3C1C162-34F1-451F-9DF1-0F6D79A2BD03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39D3693-F80C-44C9-92DE-95E4DDDC34D2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9E3C7B2-731E-40E5-876A-C2666287D556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AE302D9-7773-483D-A3AD-CEDF97C36747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59A4ABF-F82E-4EF1-907E-833BD753613A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5A732DA-77D1-47E7-B198-F250EBAC154A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32A61F0-989A-4885-AE1E-01BD16CA3B80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74AA38E-D21B-4E42-9377-DC1EAF7B2D2F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6C6F621-4E75-4ADE-87D4-C2C91AAC1753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E7C0E64-A365-4500-BBAB-32C713A4879B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2A9C8-E7D7-45A6-9334-49F7C06B3EAB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001A9AF-AF8A-42BD-A13F-34CB565BA586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56C784D-376B-48F5-95A2-C82C65C7973F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4E66BC2-1092-4DB0-B4C6-712D0EEF5CE9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B120C1-E0CF-4F4C-AFE9-E16A581B487C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DE5FE9B-EFEE-439A-8777-DEC2462AE919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FB74EE0-06FE-4AE2-8D77-C040A66D65AB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F76195B-C331-4502-9921-F9B6997B7426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8F75D8C-960A-4A7E-938C-D5FBADD63FFD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79FC442-1930-49D4-A311-844966D2575A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83A51BB-C552-4EDB-8135-D3AB29EC5352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3B45931-4336-4924-BBC7-A5C15224B18D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2FDB75C-673E-46A6-A6F5-1FE46C8641ED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B497261-AFDB-442A-86ED-D492D938F854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BF6138A-5B60-427F-A4B8-DDFCA87BFF88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DE2B798-AC67-412D-AF2B-7A4D953619EB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838A15C-C57A-403F-B668-91E9D8EA5E26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B074FC4-F8CB-46D7-B088-AF1149E427F6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81F2BC6-B85E-4BF4-8D18-B6DE7E89646B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0A07C16-429F-4B6B-96DD-82D8A90EB4C7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DFFDA6F-E41E-45C8-94E4-7BB7E5203CB1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C241B3A-826D-41A4-9DBA-1553C6DB1EF4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BEB1400-0D8E-49EA-9BEA-35D78742A140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8039B5-1C83-433B-B459-086B4D756B25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E264F17-17FB-49D6-B527-75D85684D7E5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7FFD5DF-96EE-4694-8D17-1F5A9A81FD14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DE7351F-1AB7-4111-86B7-8914F9653A3D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90420F3-AB9F-4AF3-B7F1-52FDA7D1668D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418A753-24D2-4AB7-9C4C-288635532B68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F8C8D38-3BA8-4D0C-9D26-9268BF33816C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680F76E-B123-4CA8-9202-F87916E670DB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442E912-CC8C-435B-8ABC-FF734C7CAAF8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0</xdr:rowOff>
    </xdr:from>
    <xdr:to>
      <xdr:col>15</xdr:col>
      <xdr:colOff>0</xdr:colOff>
      <xdr:row>28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910EAAE-9886-4E38-8A0E-DABC467874A4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BE67189-7031-4EF2-89DE-E23BF3BBB575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023EB2D-DD72-49DC-BCF4-9FC5F8EEA8A8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3C3327-E4D4-4F65-9B47-BDFAEC65FF7E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14CAC17-2DF9-4248-8A70-856DC350A7E9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9914B6D-7C90-4095-996A-DE8F249DED74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9E6CC17-13A7-4EEE-85B7-60D18102DF13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6EEA5BD-D6CC-4A06-AED0-2E3499CB9514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7D51F-58BA-4939-AD1D-F648EFB3A0E5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878252F-6B86-46A1-B2FE-C15BBFDFE129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A5A6283-5138-4383-A2EC-BAB3D880BDCE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FBA8EC0-B3E0-4D42-A92D-8399452F0395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4092994-0553-44E6-B46E-592AB1EE715C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22BB83F-0889-40B3-B6EA-A8962E4A1CBA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08079BF-1BED-46F2-B3F8-D01C155A04A2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415948A-FD30-47D6-83A8-AFA65787B940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4AAE78D-ABD2-4E39-B2FE-C7232F70119C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7791BEC-75E9-432F-BB81-A92DD4470891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9B6B76F-D1CC-42A7-A696-85663B4A8F4D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069CB74-30DE-49DD-A403-4EB8C8E80270}"/>
            </a:ext>
          </a:extLst>
        </xdr:cNvPr>
        <xdr:cNvCxnSpPr/>
      </xdr:nvCxnSpPr>
      <xdr:spPr>
        <a:xfrm flipV="1">
          <a:off x="9356725" y="475615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40B6982-1FC4-437C-AB0C-65A000595221}"/>
            </a:ext>
          </a:extLst>
        </xdr:cNvPr>
        <xdr:cNvCxnSpPr/>
      </xdr:nvCxnSpPr>
      <xdr:spPr>
        <a:xfrm>
          <a:off x="9344025" y="6369050"/>
          <a:ext cx="1270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5B1AE02-1A8B-4DC3-AA47-607F59738DA5}"/>
            </a:ext>
          </a:extLst>
        </xdr:cNvPr>
        <xdr:cNvCxnSpPr/>
      </xdr:nvCxnSpPr>
      <xdr:spPr>
        <a:xfrm flipV="1">
          <a:off x="8953500" y="4826000"/>
          <a:ext cx="0" cy="755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D5F672C-8C76-47CC-B571-B57B22EBA79D}"/>
            </a:ext>
          </a:extLst>
        </xdr:cNvPr>
        <xdr:cNvCxnSpPr/>
      </xdr:nvCxnSpPr>
      <xdr:spPr>
        <a:xfrm flipH="1">
          <a:off x="8940800" y="6283325"/>
          <a:ext cx="12700" cy="151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zoomScaleNormal="100" workbookViewId="0">
      <selection activeCell="F10" sqref="F10"/>
    </sheetView>
  </sheetViews>
  <sheetFormatPr defaultColWidth="8.85546875" defaultRowHeight="12.75" x14ac:dyDescent="0.2"/>
  <cols>
    <col min="1" max="2" width="16.7109375" customWidth="1"/>
    <col min="3" max="3" width="17.28515625" customWidth="1"/>
    <col min="4" max="5" width="16.7109375" customWidth="1"/>
  </cols>
  <sheetData>
    <row r="1" spans="1:5" ht="30" customHeight="1" x14ac:dyDescent="0.2">
      <c r="A1" s="52" t="s">
        <v>76</v>
      </c>
      <c r="B1" s="53"/>
      <c r="D1" s="56" t="s">
        <v>98</v>
      </c>
      <c r="E1" s="57"/>
    </row>
    <row r="2" spans="1:5" ht="30" customHeight="1" x14ac:dyDescent="0.2">
      <c r="A2" s="54"/>
      <c r="B2" s="55"/>
      <c r="D2" s="58"/>
      <c r="E2" s="59"/>
    </row>
    <row r="10" spans="1:5" ht="30" customHeight="1" x14ac:dyDescent="0.2">
      <c r="A10" s="52" t="s">
        <v>99</v>
      </c>
      <c r="B10" s="57"/>
      <c r="D10" s="56" t="s">
        <v>100</v>
      </c>
      <c r="E10" s="57"/>
    </row>
    <row r="11" spans="1:5" ht="30" customHeight="1" x14ac:dyDescent="0.2">
      <c r="A11" s="58"/>
      <c r="B11" s="59"/>
      <c r="D11" s="58"/>
      <c r="E11" s="59"/>
    </row>
    <row r="18" spans="1:5" ht="13.5" thickBot="1" x14ac:dyDescent="0.25"/>
    <row r="19" spans="1:5" ht="30" customHeight="1" x14ac:dyDescent="0.2">
      <c r="A19" s="56" t="s">
        <v>101</v>
      </c>
      <c r="B19" s="57"/>
      <c r="D19" s="60" t="s">
        <v>75</v>
      </c>
      <c r="E19" s="61"/>
    </row>
    <row r="20" spans="1:5" ht="30" customHeight="1" thickBot="1" x14ac:dyDescent="0.25">
      <c r="A20" s="58"/>
      <c r="B20" s="59"/>
      <c r="D20" s="62"/>
      <c r="E20" s="63"/>
    </row>
    <row r="23" spans="1:5" ht="15" customHeight="1" x14ac:dyDescent="0.2">
      <c r="A23" t="s">
        <v>77</v>
      </c>
      <c r="B23" s="51" t="s">
        <v>78</v>
      </c>
      <c r="C23" s="51"/>
      <c r="D23" s="51"/>
      <c r="E23" s="51"/>
    </row>
    <row r="24" spans="1:5" ht="15" customHeight="1" x14ac:dyDescent="0.2">
      <c r="B24" s="51"/>
      <c r="C24" s="51"/>
      <c r="D24" s="51"/>
      <c r="E24" s="51"/>
    </row>
    <row r="25" spans="1:5" ht="15" customHeight="1" x14ac:dyDescent="0.2"/>
    <row r="26" spans="1:5" ht="15" customHeight="1" x14ac:dyDescent="0.2">
      <c r="A26" s="65" t="s">
        <v>79</v>
      </c>
      <c r="B26" s="51" t="s">
        <v>80</v>
      </c>
      <c r="C26" s="51"/>
      <c r="D26" s="51"/>
      <c r="E26" s="51"/>
    </row>
    <row r="27" spans="1:5" ht="15" customHeight="1" x14ac:dyDescent="0.2">
      <c r="A27" s="65"/>
      <c r="B27" s="51"/>
      <c r="C27" s="51"/>
      <c r="D27" s="51"/>
      <c r="E27" s="51"/>
    </row>
    <row r="28" spans="1:5" ht="15" customHeight="1" x14ac:dyDescent="0.2"/>
    <row r="29" spans="1:5" ht="15" customHeight="1" x14ac:dyDescent="0.2">
      <c r="A29" s="64" t="s">
        <v>81</v>
      </c>
      <c r="B29" s="66" t="s">
        <v>90</v>
      </c>
      <c r="C29" s="66"/>
      <c r="D29" s="66"/>
      <c r="E29" s="66"/>
    </row>
    <row r="30" spans="1:5" ht="15" customHeight="1" x14ac:dyDescent="0.2">
      <c r="A30" s="64"/>
      <c r="B30" s="66"/>
      <c r="C30" s="66"/>
      <c r="D30" s="66"/>
      <c r="E30" s="66"/>
    </row>
    <row r="32" spans="1:5" ht="15" customHeight="1" x14ac:dyDescent="0.2">
      <c r="A32" s="64" t="s">
        <v>82</v>
      </c>
      <c r="B32" s="51" t="s">
        <v>104</v>
      </c>
      <c r="C32" s="51"/>
      <c r="D32" s="51"/>
      <c r="E32" s="51"/>
    </row>
    <row r="33" spans="1:5" ht="15" customHeight="1" x14ac:dyDescent="0.2">
      <c r="A33" s="64"/>
      <c r="B33" s="51"/>
      <c r="C33" s="51"/>
      <c r="D33" s="51"/>
      <c r="E33" s="51"/>
    </row>
    <row r="34" spans="1:5" ht="15" customHeight="1" x14ac:dyDescent="0.2">
      <c r="A34" s="64"/>
      <c r="B34" s="51"/>
      <c r="C34" s="51"/>
      <c r="D34" s="51"/>
      <c r="E34" s="51"/>
    </row>
    <row r="36" spans="1:5" ht="15" customHeight="1" x14ac:dyDescent="0.2">
      <c r="A36" s="50" t="s">
        <v>83</v>
      </c>
      <c r="B36" s="51" t="s">
        <v>84</v>
      </c>
      <c r="C36" s="51"/>
      <c r="D36" s="51"/>
      <c r="E36" s="51"/>
    </row>
    <row r="37" spans="1:5" ht="15" customHeight="1" x14ac:dyDescent="0.2">
      <c r="A37" s="50"/>
      <c r="B37" s="51"/>
      <c r="C37" s="51"/>
      <c r="D37" s="51"/>
      <c r="E37" s="51"/>
    </row>
    <row r="39" spans="1:5" ht="15.95" customHeight="1" x14ac:dyDescent="0.2">
      <c r="A39" s="19" t="s">
        <v>85</v>
      </c>
      <c r="B39" s="18" t="s">
        <v>105</v>
      </c>
      <c r="C39" s="15"/>
      <c r="D39" s="15"/>
      <c r="E39" s="15"/>
    </row>
  </sheetData>
  <mergeCells count="15">
    <mergeCell ref="A36:A37"/>
    <mergeCell ref="B36:E37"/>
    <mergeCell ref="A1:B2"/>
    <mergeCell ref="D1:E2"/>
    <mergeCell ref="A10:B11"/>
    <mergeCell ref="D10:E11"/>
    <mergeCell ref="A19:B20"/>
    <mergeCell ref="D19:E20"/>
    <mergeCell ref="B32:E34"/>
    <mergeCell ref="A32:A34"/>
    <mergeCell ref="B23:E24"/>
    <mergeCell ref="A26:A27"/>
    <mergeCell ref="B26:E27"/>
    <mergeCell ref="A29:A30"/>
    <mergeCell ref="B29:E30"/>
  </mergeCells>
  <pageMargins left="0.75" right="0.75" top="0.5" bottom="0.5" header="0.5" footer="0.5"/>
  <pageSetup orientation="portrait" r:id="rId1"/>
  <headerFooter alignWithMargins="0">
    <oddFooter>&amp;RTD-2 Revised 8/2022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3'!Q21</f>
        <v>0</v>
      </c>
      <c r="E34" s="100" t="s">
        <v>125</v>
      </c>
      <c r="F34" s="100"/>
      <c r="G34" s="100"/>
      <c r="H34" s="44">
        <f>'NM BUS SUM SCH 3'!Q41+'NM EC SCH 3'!Q41</f>
        <v>0</v>
      </c>
      <c r="I34" s="99" t="s">
        <v>126</v>
      </c>
      <c r="J34" s="100"/>
      <c r="K34" s="101"/>
      <c r="L34" s="48">
        <f>'NM EC SCH 3'!Q21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O41:P41"/>
    <mergeCell ref="O21:P21"/>
    <mergeCell ref="N25:Q26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C34:D34"/>
    <mergeCell ref="E34:F34"/>
    <mergeCell ref="G34:H34"/>
    <mergeCell ref="I34:J34"/>
    <mergeCell ref="K34:L34"/>
    <mergeCell ref="O34:Q34"/>
    <mergeCell ref="O41:P41"/>
    <mergeCell ref="N25:Q26"/>
    <mergeCell ref="C14:D14"/>
    <mergeCell ref="E14:F14"/>
    <mergeCell ref="G14:H14"/>
    <mergeCell ref="I14:J14"/>
    <mergeCell ref="K14:L14"/>
    <mergeCell ref="O14:Q14"/>
    <mergeCell ref="A1:Q1"/>
    <mergeCell ref="A2:Q2"/>
    <mergeCell ref="A3:Q3"/>
    <mergeCell ref="A4:Q4"/>
    <mergeCell ref="O21:P21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4'!Q21</f>
        <v>0</v>
      </c>
      <c r="E34" s="100" t="s">
        <v>125</v>
      </c>
      <c r="F34" s="100"/>
      <c r="G34" s="100"/>
      <c r="H34" s="44">
        <f>'NM EC SCH 4'!Q41+'NM BUS SUM SCH 4'!Q41</f>
        <v>0</v>
      </c>
      <c r="I34" s="99" t="s">
        <v>126</v>
      </c>
      <c r="J34" s="100"/>
      <c r="K34" s="101"/>
      <c r="L34" s="48">
        <f>'NM EC SCH 4'!Q21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6.2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6.25" customHeight="1" x14ac:dyDescent="0.2">
      <c r="B16" s="31"/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6.25" customHeight="1" x14ac:dyDescent="0.2">
      <c r="B17" s="31"/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6.2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6.2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6.2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6.2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6.2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6.2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6.2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6.2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6.2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6.2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6.2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6.2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6.2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6.2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6.2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6.2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6.2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6.2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5'!Q21</f>
        <v>0</v>
      </c>
      <c r="E34" s="100" t="s">
        <v>125</v>
      </c>
      <c r="F34" s="100"/>
      <c r="G34" s="100"/>
      <c r="H34" s="44">
        <f>'NM EC SCH 5'!Q41+'NM BUS SUM SCH 5'!Q41</f>
        <v>0</v>
      </c>
      <c r="I34" s="99" t="s">
        <v>126</v>
      </c>
      <c r="J34" s="100"/>
      <c r="K34" s="101"/>
      <c r="L34" s="48">
        <f>'NM EC SCH 5'!Q21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6'!Q21</f>
        <v>0</v>
      </c>
      <c r="E34" s="100" t="s">
        <v>125</v>
      </c>
      <c r="F34" s="100"/>
      <c r="G34" s="100"/>
      <c r="H34" s="44">
        <f>'NM EC SCH 6'!Q61+'NM BUS SUM SCH 6'!Q61</f>
        <v>0</v>
      </c>
      <c r="I34" s="99" t="s">
        <v>126</v>
      </c>
      <c r="J34" s="100"/>
      <c r="K34" s="101"/>
      <c r="L34" s="48">
        <f>'NM EC SCH 6'!Q21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6" customHeight="1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5.9" customHeight="1" x14ac:dyDescent="0.2">
      <c r="B16" s="31" t="s">
        <v>2</v>
      </c>
      <c r="C16" s="31"/>
      <c r="D16" s="31"/>
      <c r="E16" s="31"/>
      <c r="F16" s="31"/>
      <c r="G16" s="31"/>
      <c r="H16" s="31"/>
      <c r="I16" s="32"/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5.9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5.9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5.9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5.9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5.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5.9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5.9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5.9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5.9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5.9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5.9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5.9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25" customHeight="1" x14ac:dyDescent="0.2">
      <c r="B33" s="1"/>
    </row>
    <row r="34" spans="2:17" ht="25.9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5.9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5.9" customHeight="1" x14ac:dyDescent="0.2">
      <c r="B36" s="31"/>
      <c r="C36" s="31"/>
      <c r="D36" s="31"/>
      <c r="E36" s="31"/>
      <c r="F36" s="31"/>
      <c r="G36" s="31"/>
      <c r="H36" s="31"/>
      <c r="I36" s="32"/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5.9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5.9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5.9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5.9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5.9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5.9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5.9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5.9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5.9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4.9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ht="12.75" customHeight="1" x14ac:dyDescent="0.2">
      <c r="M55" s="22"/>
      <c r="N55" s="22"/>
      <c r="O55" s="22"/>
      <c r="P55" s="22"/>
      <c r="Q55" s="22"/>
    </row>
    <row r="56" spans="2:17" ht="12.75" customHeight="1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O41:P41"/>
    <mergeCell ref="N25:Q26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6.2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6.2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7'!Q21</f>
        <v>0</v>
      </c>
      <c r="E34" s="100" t="s">
        <v>125</v>
      </c>
      <c r="F34" s="100"/>
      <c r="G34" s="100"/>
      <c r="H34" s="44">
        <f>'NM BUS SUM SCH 7'!Q41+'NM EC SCH 7'!Q41</f>
        <v>0</v>
      </c>
      <c r="I34" s="99" t="s">
        <v>126</v>
      </c>
      <c r="J34" s="100"/>
      <c r="K34" s="101"/>
      <c r="L34" s="48">
        <f>'NM EC SCH 7'!Q21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8'!Q21</f>
        <v>0</v>
      </c>
      <c r="E34" s="100" t="s">
        <v>125</v>
      </c>
      <c r="F34" s="100"/>
      <c r="G34" s="100"/>
      <c r="H34" s="44">
        <f>'NM BUS SUM SCH 8'!Q41+'NM EC SCH 8'!Q41</f>
        <v>0</v>
      </c>
      <c r="I34" s="99" t="s">
        <v>126</v>
      </c>
      <c r="J34" s="100"/>
      <c r="K34" s="101"/>
      <c r="L34" s="48">
        <f>'NM EC SCH 8'!Q21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/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/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9'!Q21</f>
        <v>0</v>
      </c>
      <c r="E34" s="100" t="s">
        <v>125</v>
      </c>
      <c r="F34" s="100"/>
      <c r="G34" s="100"/>
      <c r="H34" s="44">
        <f>'NM BUS SUM SCH 9'!Q41+'NM EC SCH 9'!Q41</f>
        <v>0</v>
      </c>
      <c r="I34" s="99" t="s">
        <v>126</v>
      </c>
      <c r="J34" s="100"/>
      <c r="K34" s="101"/>
      <c r="L34" s="48">
        <f>'NM EC SCH 9'!Q21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32.450000000000003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4.9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8.9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4.9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C34:D34"/>
    <mergeCell ref="E34:F34"/>
    <mergeCell ref="G34:H34"/>
    <mergeCell ref="I34:J34"/>
    <mergeCell ref="K34:L34"/>
    <mergeCell ref="O34:Q34"/>
    <mergeCell ref="O41:P41"/>
    <mergeCell ref="N25:Q26"/>
    <mergeCell ref="C14:D14"/>
    <mergeCell ref="E14:F14"/>
    <mergeCell ref="G14:H14"/>
    <mergeCell ref="I14:J14"/>
    <mergeCell ref="K14:L14"/>
    <mergeCell ref="O14:Q14"/>
    <mergeCell ref="A1:Q1"/>
    <mergeCell ref="A2:Q2"/>
    <mergeCell ref="A3:Q3"/>
    <mergeCell ref="A4:Q4"/>
    <mergeCell ref="O21:P21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6.2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6.2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10'!Q21</f>
        <v>0</v>
      </c>
      <c r="E34" s="100" t="s">
        <v>125</v>
      </c>
      <c r="F34" s="100"/>
      <c r="G34" s="100"/>
      <c r="H34" s="44">
        <f>'NM BUS SUM SCH 10'!Q41+'NM EC SCH 10'!Q41</f>
        <v>0</v>
      </c>
      <c r="I34" s="99" t="s">
        <v>126</v>
      </c>
      <c r="J34" s="100"/>
      <c r="K34" s="101"/>
      <c r="L34" s="48">
        <f>'NM EC SCH 10'!Q21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C34:D34"/>
    <mergeCell ref="E34:F34"/>
    <mergeCell ref="G34:H34"/>
    <mergeCell ref="I34:J34"/>
    <mergeCell ref="K34:L34"/>
    <mergeCell ref="O34:Q34"/>
    <mergeCell ref="O41:P41"/>
    <mergeCell ref="A1:Q1"/>
    <mergeCell ref="A2:Q2"/>
    <mergeCell ref="A3:Q3"/>
    <mergeCell ref="A4:Q4"/>
    <mergeCell ref="N25:Q26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  <mergeCell ref="O14:Q14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11'!Q21</f>
        <v>0</v>
      </c>
      <c r="E34" s="100" t="s">
        <v>125</v>
      </c>
      <c r="F34" s="100"/>
      <c r="G34" s="100"/>
      <c r="H34" s="44">
        <f>'NM BUS SUM SCH 11'!Q41+'NM EC SCH 11'!Q41</f>
        <v>0</v>
      </c>
      <c r="I34" s="99" t="s">
        <v>126</v>
      </c>
      <c r="J34" s="100"/>
      <c r="K34" s="101"/>
      <c r="L34" s="48">
        <f>'NM EC SCH 11'!Q21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12'!Q21</f>
        <v>0</v>
      </c>
      <c r="E34" s="100" t="s">
        <v>125</v>
      </c>
      <c r="F34" s="100"/>
      <c r="G34" s="100"/>
      <c r="H34" s="44">
        <f>'NM BUS SUM SCH 12'!Q41+'NM EC SCH 12'!Q41</f>
        <v>0</v>
      </c>
      <c r="I34" s="99" t="s">
        <v>126</v>
      </c>
      <c r="J34" s="100"/>
      <c r="K34" s="101"/>
      <c r="L34" s="48">
        <f>'NM EC SCH 12'!Q21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6" orientation="portrait" r:id="rId1"/>
  <headerFooter alignWithMargins="0">
    <oddFooter>&amp;RTD-2 Revised 8/2022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33.950000000000003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33.950000000000003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33.950000000000003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33.950000000000003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33.950000000000003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33.950000000000003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33.950000000000003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33.950000000000003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33.950000000000003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33.950000000000003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33.950000000000003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33.950000000000003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33.950000000000003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8.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48.6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33.950000000000003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6.5" customHeight="1" thickBot="1" x14ac:dyDescent="0.3">
      <c r="B34" s="100" t="s">
        <v>69</v>
      </c>
      <c r="C34" s="101"/>
      <c r="D34" s="47">
        <f>'NM BUS SUM SCH 1'!Q21</f>
        <v>0</v>
      </c>
      <c r="E34" s="100" t="s">
        <v>125</v>
      </c>
      <c r="F34" s="100"/>
      <c r="G34" s="100"/>
      <c r="H34" s="44">
        <f>'NM BUS SUM SCH 1'!Q41+'NM EC SCH 1'!Q41</f>
        <v>0</v>
      </c>
      <c r="I34" s="99" t="s">
        <v>126</v>
      </c>
      <c r="J34" s="100"/>
      <c r="K34" s="101"/>
      <c r="L34" s="48">
        <f>'NM EC SCH 1'!Q21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J42:J43"/>
    <mergeCell ref="B46:G46"/>
    <mergeCell ref="B47:G47"/>
    <mergeCell ref="B48:G48"/>
    <mergeCell ref="I34:K34"/>
    <mergeCell ref="B36:L36"/>
    <mergeCell ref="B38:H39"/>
    <mergeCell ref="J38:J39"/>
    <mergeCell ref="B40:H41"/>
    <mergeCell ref="J40:J41"/>
    <mergeCell ref="B34:C34"/>
    <mergeCell ref="E34:G34"/>
    <mergeCell ref="B42:H43"/>
    <mergeCell ref="L10:L12"/>
    <mergeCell ref="A1:L1"/>
    <mergeCell ref="A2:L2"/>
    <mergeCell ref="A3:L3"/>
    <mergeCell ref="A4:L4"/>
    <mergeCell ref="B9:H9"/>
    <mergeCell ref="J9:L9"/>
    <mergeCell ref="B10:B12"/>
    <mergeCell ref="C10:C12"/>
    <mergeCell ref="D10:D12"/>
    <mergeCell ref="E10:E12"/>
    <mergeCell ref="F10:F12"/>
    <mergeCell ref="G10:G12"/>
    <mergeCell ref="H10:H12"/>
    <mergeCell ref="J10:J12"/>
    <mergeCell ref="K10:K12"/>
    <mergeCell ref="B33:C33"/>
    <mergeCell ref="E33:G33"/>
    <mergeCell ref="J33:K33"/>
  </mergeCells>
  <pageMargins left="0.75" right="0.75" top="0.5" bottom="0.5" header="0.5" footer="0.5"/>
  <pageSetup scale="66" orientation="portrait" r:id="rId1"/>
  <headerFooter alignWithMargins="0">
    <oddFooter>&amp;RTD-2 Revised 8/2022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13'!Q21</f>
        <v>0</v>
      </c>
      <c r="E34" s="100" t="s">
        <v>125</v>
      </c>
      <c r="F34" s="100"/>
      <c r="G34" s="100"/>
      <c r="H34" s="44">
        <f>'NM BUS SUM SCH 13'!Q41+'NM EC SCH 13'!Q41</f>
        <v>0</v>
      </c>
      <c r="I34" s="99" t="s">
        <v>126</v>
      </c>
      <c r="J34" s="100"/>
      <c r="K34" s="101"/>
      <c r="L34" s="48">
        <f>'NM EC SCH 13'!Q21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14'!Q21</f>
        <v>0</v>
      </c>
      <c r="E34" s="100" t="s">
        <v>125</v>
      </c>
      <c r="F34" s="100"/>
      <c r="G34" s="100"/>
      <c r="H34" s="44">
        <f>'NM BUS SUM SCH 14'!Q41+'NM EC SCH 14'!Q41</f>
        <v>0</v>
      </c>
      <c r="I34" s="99" t="s">
        <v>126</v>
      </c>
      <c r="J34" s="100"/>
      <c r="K34" s="101"/>
      <c r="L34" s="48">
        <f>'NM EC SCH 14'!Q21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/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15'!Q21</f>
        <v>0</v>
      </c>
      <c r="E34" s="100" t="s">
        <v>125</v>
      </c>
      <c r="F34" s="100"/>
      <c r="G34" s="100"/>
      <c r="H34" s="44">
        <f>'NM BUS SUM SCH 15'!Q41+'NM EC SCH 15'!Q41</f>
        <v>0</v>
      </c>
      <c r="I34" s="99" t="s">
        <v>126</v>
      </c>
      <c r="J34" s="100"/>
      <c r="K34" s="101"/>
      <c r="L34" s="48">
        <f>'NM EC SCH 15'!Q21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24.95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C34:D34"/>
    <mergeCell ref="E34:F34"/>
    <mergeCell ref="G34:H34"/>
    <mergeCell ref="I34:J34"/>
    <mergeCell ref="K34:L34"/>
    <mergeCell ref="O34:Q34"/>
    <mergeCell ref="O41:P41"/>
    <mergeCell ref="A1:Q1"/>
    <mergeCell ref="A2:Q2"/>
    <mergeCell ref="A3:Q3"/>
    <mergeCell ref="A4:Q4"/>
    <mergeCell ref="N25:Q26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  <mergeCell ref="O14:Q14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16'!Q21</f>
        <v>0</v>
      </c>
      <c r="E34" s="100" t="s">
        <v>125</v>
      </c>
      <c r="F34" s="100"/>
      <c r="G34" s="100"/>
      <c r="H34" s="44">
        <f>'NM BUS SUM SCH 16'!Q41+'NM EC SCH 16'!Q41</f>
        <v>0</v>
      </c>
      <c r="I34" s="99" t="s">
        <v>126</v>
      </c>
      <c r="J34" s="100"/>
      <c r="K34" s="101"/>
      <c r="L34" s="48">
        <f>'NM EC SCH 16'!Q21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4.9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4.9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O41:P41"/>
    <mergeCell ref="O21:P21"/>
    <mergeCell ref="N25:Q26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24.95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17'!Q21</f>
        <v>0</v>
      </c>
      <c r="E34" s="100" t="s">
        <v>125</v>
      </c>
      <c r="F34" s="100"/>
      <c r="G34" s="100"/>
      <c r="H34" s="44">
        <f>'NM BUS SUM SCH 17'!Q41+'NM EC SCH 17'!Q41</f>
        <v>0</v>
      </c>
      <c r="I34" s="99" t="s">
        <v>126</v>
      </c>
      <c r="J34" s="100"/>
      <c r="K34" s="101"/>
      <c r="L34" s="48">
        <f>'NM EC SCH 17'!Q21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18'!Q21</f>
        <v>0</v>
      </c>
      <c r="E34" s="100" t="s">
        <v>125</v>
      </c>
      <c r="F34" s="100"/>
      <c r="G34" s="100"/>
      <c r="H34" s="44">
        <f>'NM BUS SUM SCH 18'!Q41+'NM EC SCH 18'!Q41</f>
        <v>0</v>
      </c>
      <c r="I34" s="99" t="s">
        <v>126</v>
      </c>
      <c r="J34" s="100"/>
      <c r="K34" s="101"/>
      <c r="L34" s="48">
        <f>'NM EC SCH 18'!Q21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6.2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19'!Q21</f>
        <v>0</v>
      </c>
      <c r="E34" s="100" t="s">
        <v>125</v>
      </c>
      <c r="F34" s="100"/>
      <c r="G34" s="100"/>
      <c r="H34" s="44">
        <f>'NM BUS SUM SCH 19'!Q41+'NM EC SCH 19'!Q41</f>
        <v>0</v>
      </c>
      <c r="I34" s="99" t="s">
        <v>126</v>
      </c>
      <c r="J34" s="100"/>
      <c r="K34" s="101"/>
      <c r="L34" s="48">
        <f>'NM EC SCH 19'!Q21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4.9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C34:D34"/>
    <mergeCell ref="E34:F34"/>
    <mergeCell ref="G34:H34"/>
    <mergeCell ref="I34:J34"/>
    <mergeCell ref="K34:L34"/>
    <mergeCell ref="O34:Q34"/>
    <mergeCell ref="O41:P41"/>
    <mergeCell ref="N25:Q26"/>
    <mergeCell ref="C14:D14"/>
    <mergeCell ref="E14:F14"/>
    <mergeCell ref="G14:H14"/>
    <mergeCell ref="I14:J14"/>
    <mergeCell ref="K14:L14"/>
    <mergeCell ref="O14:Q14"/>
    <mergeCell ref="A1:Q1"/>
    <mergeCell ref="A2:Q2"/>
    <mergeCell ref="A3:Q3"/>
    <mergeCell ref="A4:Q4"/>
    <mergeCell ref="O21:P21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20'!Q21</f>
        <v>0</v>
      </c>
      <c r="E34" s="100" t="s">
        <v>125</v>
      </c>
      <c r="F34" s="100"/>
      <c r="G34" s="100"/>
      <c r="H34" s="44">
        <f>'NM BUS SUM SCH 20'!Q41+'NM EC SCH 20'!Q41</f>
        <v>0</v>
      </c>
      <c r="I34" s="99" t="s">
        <v>126</v>
      </c>
      <c r="J34" s="100"/>
      <c r="K34" s="101"/>
      <c r="L34" s="48">
        <f>'NM EC SCH 20'!Q21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/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4.9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6.2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21'!Q21</f>
        <v>0</v>
      </c>
      <c r="E34" s="100" t="s">
        <v>125</v>
      </c>
      <c r="F34" s="100"/>
      <c r="G34" s="100"/>
      <c r="H34" s="44">
        <f>'NM BUS SUM SCH 21'!Q41+'NM EC SCH 21'!Q41</f>
        <v>0</v>
      </c>
      <c r="I34" s="99" t="s">
        <v>126</v>
      </c>
      <c r="J34" s="100"/>
      <c r="K34" s="101"/>
      <c r="L34" s="48">
        <f>'NM EC SCH 21'!Q21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/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Q56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C27</f>
        <v>0</v>
      </c>
      <c r="P16" s="34">
        <f>C47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E27</f>
        <v>0</v>
      </c>
      <c r="P17" s="34">
        <f>E47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G27</f>
        <v>0</v>
      </c>
      <c r="P18" s="34">
        <f>G47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I27</f>
        <v>0</v>
      </c>
      <c r="P19" s="34">
        <f>I47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K27</f>
        <v>0</v>
      </c>
      <c r="P20" s="34">
        <f>K47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12.75" customHeight="1" x14ac:dyDescent="0.2">
      <c r="B27" s="38" t="s">
        <v>63</v>
      </c>
      <c r="C27" s="34">
        <f>SUM(C16:C26)</f>
        <v>0</v>
      </c>
      <c r="D27" s="34">
        <f>SUM(D16:D26)</f>
        <v>0</v>
      </c>
      <c r="E27" s="34">
        <f>SUM(E16:E26)</f>
        <v>0</v>
      </c>
      <c r="F27" s="34">
        <f>SUM(F16:F26)</f>
        <v>0</v>
      </c>
      <c r="G27" s="34">
        <f>SUM(G16:G26)</f>
        <v>0</v>
      </c>
      <c r="H27" s="34">
        <f>SUM(H16:H26)</f>
        <v>0</v>
      </c>
      <c r="I27" s="34">
        <f>SUM(I16:I26)</f>
        <v>0</v>
      </c>
      <c r="J27" s="34">
        <f>SUM(J16:J26)</f>
        <v>0</v>
      </c>
      <c r="K27" s="34">
        <f>SUM(K16:K26)</f>
        <v>0</v>
      </c>
      <c r="L27" s="34">
        <f>SUM(L16:L26)</f>
        <v>0</v>
      </c>
    </row>
    <row r="28" spans="2:17" x14ac:dyDescent="0.2">
      <c r="B28" s="39" t="s">
        <v>64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2:17" ht="8.1" customHeight="1" x14ac:dyDescent="0.2">
      <c r="B29" s="1"/>
    </row>
    <row r="30" spans="2:17" ht="24.95" customHeight="1" x14ac:dyDescent="0.2">
      <c r="B30" s="25" t="s">
        <v>3</v>
      </c>
      <c r="C30" s="67" t="s">
        <v>109</v>
      </c>
      <c r="D30" s="67"/>
      <c r="E30" s="67" t="s">
        <v>110</v>
      </c>
      <c r="F30" s="67"/>
      <c r="G30" s="67" t="s">
        <v>111</v>
      </c>
      <c r="H30" s="67"/>
      <c r="I30" s="67" t="s">
        <v>112</v>
      </c>
      <c r="J30" s="67"/>
      <c r="K30" s="67" t="s">
        <v>113</v>
      </c>
      <c r="L30" s="67"/>
      <c r="N30" s="4"/>
      <c r="O30" s="73" t="s">
        <v>121</v>
      </c>
      <c r="P30" s="73"/>
      <c r="Q30" s="73"/>
    </row>
    <row r="31" spans="2:17" ht="24.95" customHeight="1" x14ac:dyDescent="0.2">
      <c r="B31" s="27" t="s">
        <v>57</v>
      </c>
      <c r="C31" s="28" t="s">
        <v>58</v>
      </c>
      <c r="D31" s="28" t="s">
        <v>59</v>
      </c>
      <c r="E31" s="28" t="s">
        <v>58</v>
      </c>
      <c r="F31" s="28" t="s">
        <v>59</v>
      </c>
      <c r="G31" s="28" t="s">
        <v>58</v>
      </c>
      <c r="H31" s="28" t="s">
        <v>59</v>
      </c>
      <c r="I31" s="28" t="s">
        <v>58</v>
      </c>
      <c r="J31" s="28" t="s">
        <v>59</v>
      </c>
      <c r="K31" s="28" t="s">
        <v>58</v>
      </c>
      <c r="L31" s="28" t="s">
        <v>59</v>
      </c>
      <c r="N31" s="4"/>
      <c r="O31" s="29" t="s">
        <v>60</v>
      </c>
      <c r="P31" s="29" t="s">
        <v>61</v>
      </c>
      <c r="Q31" s="29" t="s">
        <v>62</v>
      </c>
    </row>
    <row r="32" spans="2:17" ht="24.95" customHeight="1" x14ac:dyDescent="0.2">
      <c r="B32" s="31"/>
      <c r="C32" s="31"/>
      <c r="D32" s="31" t="s">
        <v>2</v>
      </c>
      <c r="E32" s="31" t="s">
        <v>2</v>
      </c>
      <c r="F32" s="31" t="s">
        <v>2</v>
      </c>
      <c r="G32" s="31" t="s">
        <v>2</v>
      </c>
      <c r="H32" s="31" t="s">
        <v>2</v>
      </c>
      <c r="I32" s="32" t="s">
        <v>2</v>
      </c>
      <c r="J32" s="31"/>
      <c r="K32" s="31"/>
      <c r="L32" s="31"/>
      <c r="N32" s="33" t="s">
        <v>115</v>
      </c>
      <c r="O32" s="34">
        <f>D27</f>
        <v>0</v>
      </c>
      <c r="P32" s="34">
        <f>D47</f>
        <v>0</v>
      </c>
      <c r="Q32" s="40">
        <f>MAX(O32,P32)</f>
        <v>0</v>
      </c>
    </row>
    <row r="33" spans="2:17" ht="24.95" customHeight="1" x14ac:dyDescent="0.2">
      <c r="B33" s="31"/>
      <c r="C33" s="31"/>
      <c r="D33" s="31" t="s">
        <v>2</v>
      </c>
      <c r="E33" s="31" t="s">
        <v>2</v>
      </c>
      <c r="F33" s="31" t="s">
        <v>2</v>
      </c>
      <c r="G33" s="31" t="s">
        <v>2</v>
      </c>
      <c r="H33" s="31" t="s">
        <v>2</v>
      </c>
      <c r="I33" s="32" t="s">
        <v>2</v>
      </c>
      <c r="J33" s="31"/>
      <c r="K33" s="31"/>
      <c r="L33" s="31"/>
      <c r="N33" s="4" t="s">
        <v>116</v>
      </c>
      <c r="O33" s="34">
        <f>F27</f>
        <v>0</v>
      </c>
      <c r="P33" s="34">
        <f>F47</f>
        <v>0</v>
      </c>
      <c r="Q33" s="35">
        <f t="shared" ref="Q33:Q36" si="1">MAX(O33,P33)</f>
        <v>0</v>
      </c>
    </row>
    <row r="34" spans="2:17" ht="24.95" customHeight="1" x14ac:dyDescent="0.2">
      <c r="B34" s="31"/>
      <c r="C34" s="31"/>
      <c r="D34" s="31"/>
      <c r="E34" s="31"/>
      <c r="F34" s="31"/>
      <c r="G34" s="31"/>
      <c r="H34" s="31"/>
      <c r="I34" s="32" t="s">
        <v>2</v>
      </c>
      <c r="J34" s="31"/>
      <c r="K34" s="31"/>
      <c r="L34" s="31"/>
      <c r="N34" s="4" t="s">
        <v>117</v>
      </c>
      <c r="O34" s="34">
        <f>H27</f>
        <v>0</v>
      </c>
      <c r="P34" s="34">
        <f>H47</f>
        <v>0</v>
      </c>
      <c r="Q34" s="35">
        <f t="shared" si="1"/>
        <v>0</v>
      </c>
    </row>
    <row r="35" spans="2:17" ht="24.95" customHeight="1" x14ac:dyDescent="0.2">
      <c r="B35" s="31"/>
      <c r="C35" s="31"/>
      <c r="D35" s="31"/>
      <c r="E35" s="31"/>
      <c r="F35" s="31"/>
      <c r="G35" s="31"/>
      <c r="H35" s="31"/>
      <c r="I35" s="32" t="s">
        <v>2</v>
      </c>
      <c r="J35" s="31"/>
      <c r="K35" s="31"/>
      <c r="L35" s="31"/>
      <c r="N35" s="4" t="s">
        <v>118</v>
      </c>
      <c r="O35" s="34">
        <f>J27</f>
        <v>0</v>
      </c>
      <c r="P35" s="34">
        <f>J47</f>
        <v>0</v>
      </c>
      <c r="Q35" s="35">
        <f t="shared" si="1"/>
        <v>0</v>
      </c>
    </row>
    <row r="36" spans="2:17" ht="24.95" customHeight="1" x14ac:dyDescent="0.2">
      <c r="B36" s="31"/>
      <c r="C36" s="31"/>
      <c r="D36" s="31"/>
      <c r="E36" s="31"/>
      <c r="F36" s="31"/>
      <c r="G36" s="31"/>
      <c r="H36" s="31"/>
      <c r="I36" s="32"/>
      <c r="J36" s="31"/>
      <c r="K36" s="31"/>
      <c r="L36" s="31"/>
      <c r="N36" s="4" t="s">
        <v>119</v>
      </c>
      <c r="O36" s="34">
        <f>L27</f>
        <v>0</v>
      </c>
      <c r="P36" s="34">
        <f>L47</f>
        <v>0</v>
      </c>
      <c r="Q36" s="35">
        <f t="shared" si="1"/>
        <v>0</v>
      </c>
    </row>
    <row r="37" spans="2:17" ht="24.95" customHeight="1" x14ac:dyDescent="0.2">
      <c r="B37" s="31"/>
      <c r="C37" s="31"/>
      <c r="D37" s="31"/>
      <c r="E37" s="31"/>
      <c r="F37" s="31"/>
      <c r="G37" s="31"/>
      <c r="H37" s="31"/>
      <c r="I37" s="32"/>
      <c r="J37" s="31"/>
      <c r="K37" s="31"/>
      <c r="L37" s="31"/>
      <c r="N37" s="4"/>
      <c r="O37" s="74" t="s">
        <v>92</v>
      </c>
      <c r="P37" s="75"/>
      <c r="Q37" s="26">
        <f>AVERAGE(Q32:Q36)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/>
      <c r="J38" s="31"/>
      <c r="K38" s="31"/>
      <c r="L38" s="31"/>
      <c r="N38" s="41"/>
      <c r="O38" s="41"/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N39" s="41"/>
      <c r="O39" s="41"/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N40" s="41"/>
      <c r="O40" s="41"/>
    </row>
    <row r="41" spans="2:17" ht="26.25" customHeight="1" x14ac:dyDescent="0.2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N41" s="41"/>
      <c r="O41" s="41"/>
    </row>
    <row r="42" spans="2:17" ht="26.25" customHeight="1" x14ac:dyDescent="0.2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N42" s="41"/>
      <c r="O42" s="41"/>
    </row>
    <row r="43" spans="2:17" ht="26.2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2:17" ht="26.2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2:17" x14ac:dyDescent="0.2">
      <c r="B47" s="38" t="s">
        <v>63</v>
      </c>
      <c r="C47" s="34">
        <f t="shared" ref="C47:L47" si="2">SUM(C32:C46)</f>
        <v>0</v>
      </c>
      <c r="D47" s="34">
        <f t="shared" si="2"/>
        <v>0</v>
      </c>
      <c r="E47" s="34">
        <f t="shared" si="2"/>
        <v>0</v>
      </c>
      <c r="F47" s="34">
        <f t="shared" si="2"/>
        <v>0</v>
      </c>
      <c r="G47" s="34">
        <f t="shared" si="2"/>
        <v>0</v>
      </c>
      <c r="H47" s="34">
        <f t="shared" si="2"/>
        <v>0</v>
      </c>
      <c r="I47" s="34">
        <f t="shared" si="2"/>
        <v>0</v>
      </c>
      <c r="J47" s="34">
        <f t="shared" si="2"/>
        <v>0</v>
      </c>
      <c r="K47" s="34">
        <f t="shared" si="2"/>
        <v>0</v>
      </c>
      <c r="L47" s="34">
        <f t="shared" si="2"/>
        <v>0</v>
      </c>
    </row>
    <row r="48" spans="2:17" x14ac:dyDescent="0.2">
      <c r="B48" s="39" t="s">
        <v>65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pans="2:17" ht="12.75" customHeight="1" x14ac:dyDescent="0.2"/>
    <row r="50" spans="2:17" ht="12.75" customHeight="1" x14ac:dyDescent="0.2">
      <c r="B50" t="s">
        <v>72</v>
      </c>
      <c r="M50" s="22"/>
      <c r="N50" s="22"/>
      <c r="O50" s="22"/>
      <c r="P50" s="22"/>
      <c r="Q50" s="22"/>
    </row>
    <row r="51" spans="2:17" x14ac:dyDescent="0.2">
      <c r="M51" s="22"/>
      <c r="N51" s="22"/>
      <c r="O51" s="22"/>
      <c r="P51" s="22"/>
      <c r="Q51" s="22"/>
    </row>
    <row r="52" spans="2:17" x14ac:dyDescent="0.2">
      <c r="B52" s="7"/>
      <c r="C52" s="7"/>
      <c r="D52" s="7"/>
      <c r="E52" s="7"/>
      <c r="F52" s="7"/>
      <c r="M52" s="22"/>
      <c r="N52" s="22"/>
      <c r="O52" s="22"/>
      <c r="P52" s="22"/>
      <c r="Q52" s="22"/>
    </row>
    <row r="53" spans="2:17" x14ac:dyDescent="0.2">
      <c r="B53" t="s">
        <v>66</v>
      </c>
    </row>
    <row r="55" spans="2:17" x14ac:dyDescent="0.2">
      <c r="B55" s="42" t="s">
        <v>74</v>
      </c>
      <c r="M55" s="22"/>
      <c r="N55" s="22"/>
      <c r="O55" s="22"/>
      <c r="P55" s="22"/>
      <c r="Q55" s="22"/>
    </row>
    <row r="56" spans="2:17" x14ac:dyDescent="0.2">
      <c r="B56" s="70" t="s">
        <v>86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</row>
  </sheetData>
  <mergeCells count="24">
    <mergeCell ref="O37:P37"/>
    <mergeCell ref="B56:Q56"/>
    <mergeCell ref="O14:Q14"/>
    <mergeCell ref="C30:D30"/>
    <mergeCell ref="E30:F30"/>
    <mergeCell ref="G30:H30"/>
    <mergeCell ref="I30:J30"/>
    <mergeCell ref="K30:L30"/>
    <mergeCell ref="O30:Q30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22'!Q21</f>
        <v>0</v>
      </c>
      <c r="E34" s="100" t="s">
        <v>125</v>
      </c>
      <c r="F34" s="100"/>
      <c r="G34" s="100"/>
      <c r="H34" s="44">
        <f>'NM BUS SUM SCH 22'!Q41+'NM EC SCH 22'!Q37</f>
        <v>0</v>
      </c>
      <c r="I34" s="99" t="s">
        <v>126</v>
      </c>
      <c r="J34" s="100"/>
      <c r="K34" s="101"/>
      <c r="L34" s="48">
        <f>'NM EC SCH 22'!Q21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Q60"/>
  <sheetViews>
    <sheetView zoomScaleNormal="100" workbookViewId="0">
      <selection activeCell="E8" sqref="E8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/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6.2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2'!Q21</f>
        <v>0</v>
      </c>
      <c r="E34" s="100" t="s">
        <v>125</v>
      </c>
      <c r="F34" s="100"/>
      <c r="G34" s="100"/>
      <c r="H34" s="44">
        <f>'NM BUS SUM SCH 2'!Q41+'NM EC SCH 2'!Q41</f>
        <v>0</v>
      </c>
      <c r="I34" s="99" t="s">
        <v>126</v>
      </c>
      <c r="J34" s="100"/>
      <c r="K34" s="101"/>
      <c r="L34" s="48">
        <f>'NM EC SCH 2'!Q21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6" orientation="portrait" r:id="rId1"/>
  <headerFooter alignWithMargins="0">
    <oddFooter>&amp;RTD-2 Revised 8/2022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23'!Q21</f>
        <v>0</v>
      </c>
      <c r="E34" s="100" t="s">
        <v>125</v>
      </c>
      <c r="F34" s="100"/>
      <c r="G34" s="100"/>
      <c r="H34" s="44">
        <f>'NM BUS SUM SCH 23'!Q41+'NM EC SCH 23'!Q41</f>
        <v>0</v>
      </c>
      <c r="I34" s="99" t="s">
        <v>126</v>
      </c>
      <c r="J34" s="100"/>
      <c r="K34" s="101"/>
      <c r="L34" s="48">
        <f>'NM EC SCH 23'!Q21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13.140625" customWidth="1"/>
    <col min="3" max="3" width="11.85546875" customWidth="1"/>
    <col min="4" max="4" width="10.7109375" customWidth="1"/>
    <col min="5" max="5" width="6.7109375" customWidth="1"/>
    <col min="6" max="8" width="10.7109375" customWidth="1"/>
    <col min="9" max="9" width="3.28515625" customWidth="1"/>
    <col min="10" max="14" width="10.7109375" customWidth="1"/>
    <col min="17" max="17" width="11.7109375" customWidth="1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86" t="s">
        <v>44</v>
      </c>
      <c r="C10" s="87" t="s">
        <v>45</v>
      </c>
      <c r="D10" s="83" t="s">
        <v>46</v>
      </c>
      <c r="E10" s="88" t="s">
        <v>2</v>
      </c>
      <c r="F10" s="87" t="s">
        <v>44</v>
      </c>
      <c r="G10" s="83" t="s">
        <v>45</v>
      </c>
      <c r="H10" s="83" t="s">
        <v>47</v>
      </c>
      <c r="I10" s="9"/>
      <c r="J10" s="86" t="s">
        <v>44</v>
      </c>
      <c r="K10" s="87" t="s">
        <v>45</v>
      </c>
      <c r="L10" s="83" t="s">
        <v>46</v>
      </c>
    </row>
    <row r="11" spans="1:17" ht="12.75" customHeight="1" x14ac:dyDescent="0.2">
      <c r="B11" s="86"/>
      <c r="C11" s="87"/>
      <c r="D11" s="84"/>
      <c r="E11" s="88"/>
      <c r="F11" s="87"/>
      <c r="G11" s="84"/>
      <c r="H11" s="84"/>
      <c r="I11" s="9"/>
      <c r="J11" s="86"/>
      <c r="K11" s="87"/>
      <c r="L11" s="84"/>
    </row>
    <row r="12" spans="1:17" ht="12.75" customHeight="1" x14ac:dyDescent="0.2">
      <c r="B12" s="86"/>
      <c r="C12" s="87"/>
      <c r="D12" s="85"/>
      <c r="E12" s="88"/>
      <c r="F12" s="87"/>
      <c r="G12" s="85"/>
      <c r="H12" s="85"/>
      <c r="I12" s="9"/>
      <c r="J12" s="86"/>
      <c r="K12" s="87"/>
      <c r="L12" s="85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6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6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6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6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6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6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6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6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6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6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6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6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6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6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6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6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  <c r="P32" s="2"/>
    </row>
    <row r="33" spans="2:15" ht="16.5" thickBot="1" x14ac:dyDescent="0.3">
      <c r="B33" s="65" t="s">
        <v>2</v>
      </c>
      <c r="C33" s="88"/>
      <c r="D33" s="11"/>
      <c r="E33" s="88" t="s">
        <v>2</v>
      </c>
      <c r="F33" s="88"/>
      <c r="G33" s="88"/>
      <c r="H33" s="3"/>
      <c r="J33" s="89" t="s">
        <v>2</v>
      </c>
      <c r="K33" s="89"/>
      <c r="L33" s="11"/>
      <c r="O33" s="12"/>
    </row>
    <row r="34" spans="2:15" ht="47.25" customHeight="1" thickBot="1" x14ac:dyDescent="0.3">
      <c r="B34" s="100" t="s">
        <v>69</v>
      </c>
      <c r="C34" s="101"/>
      <c r="D34" s="47">
        <f>'NM BUS SUM SCH 24'!Q21</f>
        <v>0</v>
      </c>
      <c r="E34" s="100" t="s">
        <v>125</v>
      </c>
      <c r="F34" s="100"/>
      <c r="G34" s="100"/>
      <c r="H34" s="44">
        <f>'NM BUS SUM SCH 24'!Q41+'NM EC SCH 24'!Q41</f>
        <v>0</v>
      </c>
      <c r="I34" s="99" t="s">
        <v>126</v>
      </c>
      <c r="J34" s="100"/>
      <c r="K34" s="101"/>
      <c r="L34" s="48">
        <f>'NM EC SCH 24'!Q21</f>
        <v>0</v>
      </c>
      <c r="O34" s="12"/>
    </row>
    <row r="35" spans="2:15" ht="15.75" x14ac:dyDescent="0.25">
      <c r="B35" s="46"/>
      <c r="C35" s="46"/>
      <c r="D35" s="11"/>
      <c r="E35" s="46"/>
      <c r="F35" s="46"/>
      <c r="G35" s="46"/>
      <c r="H35" s="8"/>
      <c r="I35" s="46"/>
      <c r="J35" s="46"/>
      <c r="K35" s="46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2.75" customHeight="1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  <mergeCell ref="O21:P21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O41:P41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Q48"/>
  <sheetViews>
    <sheetView zoomScaleNormal="100" workbookViewId="0">
      <selection sqref="A1:L1"/>
    </sheetView>
  </sheetViews>
  <sheetFormatPr defaultRowHeight="12.75" x14ac:dyDescent="0.2"/>
  <cols>
    <col min="1" max="1" width="3.5703125" style="108" customWidth="1"/>
    <col min="2" max="2" width="13.140625" style="108" customWidth="1"/>
    <col min="3" max="3" width="11.85546875" style="108" customWidth="1"/>
    <col min="4" max="4" width="10.7109375" style="108" customWidth="1"/>
    <col min="5" max="5" width="6.7109375" style="108" customWidth="1"/>
    <col min="6" max="8" width="10.7109375" style="108" customWidth="1"/>
    <col min="9" max="9" width="3.28515625" style="108" customWidth="1"/>
    <col min="10" max="14" width="10.7109375" style="108" customWidth="1"/>
    <col min="15" max="16" width="9.140625" style="108"/>
    <col min="17" max="17" width="11.7109375" style="108" customWidth="1"/>
    <col min="18" max="16384" width="9.140625" style="108"/>
  </cols>
  <sheetData>
    <row r="1" spans="1:1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5"/>
      <c r="N1" s="5"/>
      <c r="O1" s="5"/>
      <c r="P1" s="5"/>
      <c r="Q1" s="5"/>
    </row>
    <row r="2" spans="1:17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5"/>
      <c r="N2" s="5"/>
      <c r="O2" s="5"/>
      <c r="P2" s="5"/>
      <c r="Q2" s="5"/>
    </row>
    <row r="3" spans="1:17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5"/>
      <c r="N3" s="5"/>
      <c r="O3" s="5"/>
      <c r="P3" s="5"/>
      <c r="Q3" s="5"/>
    </row>
    <row r="4" spans="1:17" ht="15.75" x14ac:dyDescent="0.25">
      <c r="A4" s="69" t="s">
        <v>87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7" ht="15.75" x14ac:dyDescent="0.25">
      <c r="B5" s="5" t="s">
        <v>42</v>
      </c>
      <c r="C5" s="5"/>
      <c r="D5" s="5"/>
      <c r="E5" s="8"/>
      <c r="F5" s="8"/>
      <c r="G5" s="5" t="s">
        <v>71</v>
      </c>
      <c r="H5" s="8"/>
      <c r="I5" s="8"/>
      <c r="J5" s="8"/>
      <c r="L5" s="8"/>
    </row>
    <row r="6" spans="1:17" ht="15.75" x14ac:dyDescent="0.25"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5.75" x14ac:dyDescent="0.25">
      <c r="B7" s="5" t="s">
        <v>43</v>
      </c>
      <c r="C7" s="5"/>
      <c r="D7" s="5"/>
      <c r="E7" s="8"/>
      <c r="F7" s="8"/>
      <c r="G7" s="5" t="s">
        <v>70</v>
      </c>
      <c r="I7" s="8"/>
      <c r="J7" s="8"/>
      <c r="K7" s="8"/>
    </row>
    <row r="9" spans="1:17" x14ac:dyDescent="0.2">
      <c r="B9" s="90" t="s">
        <v>123</v>
      </c>
      <c r="C9" s="90"/>
      <c r="D9" s="90"/>
      <c r="E9" s="91"/>
      <c r="F9" s="90"/>
      <c r="G9" s="90"/>
      <c r="H9" s="90"/>
      <c r="I9" s="1"/>
      <c r="J9" s="92" t="s">
        <v>124</v>
      </c>
      <c r="K9" s="93"/>
      <c r="L9" s="94"/>
    </row>
    <row r="10" spans="1:17" ht="12.75" customHeight="1" x14ac:dyDescent="0.2">
      <c r="B10" s="135" t="s">
        <v>44</v>
      </c>
      <c r="C10" s="136" t="s">
        <v>45</v>
      </c>
      <c r="D10" s="137" t="s">
        <v>46</v>
      </c>
      <c r="E10" s="138" t="s">
        <v>2</v>
      </c>
      <c r="F10" s="136" t="s">
        <v>44</v>
      </c>
      <c r="G10" s="137" t="s">
        <v>45</v>
      </c>
      <c r="H10" s="137" t="s">
        <v>47</v>
      </c>
      <c r="I10" s="9"/>
      <c r="J10" s="135" t="s">
        <v>44</v>
      </c>
      <c r="K10" s="136" t="s">
        <v>45</v>
      </c>
      <c r="L10" s="137" t="s">
        <v>46</v>
      </c>
    </row>
    <row r="11" spans="1:17" ht="12.75" customHeight="1" x14ac:dyDescent="0.2">
      <c r="B11" s="135"/>
      <c r="C11" s="136"/>
      <c r="D11" s="139"/>
      <c r="E11" s="138"/>
      <c r="F11" s="136"/>
      <c r="G11" s="139"/>
      <c r="H11" s="139"/>
      <c r="I11" s="9"/>
      <c r="J11" s="135"/>
      <c r="K11" s="136"/>
      <c r="L11" s="139"/>
    </row>
    <row r="12" spans="1:17" ht="12.75" customHeight="1" x14ac:dyDescent="0.2">
      <c r="B12" s="135"/>
      <c r="C12" s="136"/>
      <c r="D12" s="140"/>
      <c r="E12" s="138"/>
      <c r="F12" s="136"/>
      <c r="G12" s="140"/>
      <c r="H12" s="140"/>
      <c r="I12" s="9"/>
      <c r="J12" s="135"/>
      <c r="K12" s="136"/>
      <c r="L12" s="140"/>
    </row>
    <row r="13" spans="1:17" ht="26.25" customHeight="1" x14ac:dyDescent="0.2">
      <c r="B13" s="16"/>
      <c r="C13" s="16"/>
      <c r="D13" s="16"/>
      <c r="E13" s="3"/>
      <c r="F13" s="16"/>
      <c r="G13" s="16"/>
      <c r="H13" s="16"/>
      <c r="J13" s="16"/>
      <c r="K13" s="16"/>
      <c r="L13" s="16"/>
    </row>
    <row r="14" spans="1:17" ht="26.25" customHeight="1" x14ac:dyDescent="0.2">
      <c r="B14" s="16"/>
      <c r="C14" s="16"/>
      <c r="D14" s="16"/>
      <c r="E14" s="3"/>
      <c r="F14" s="16"/>
      <c r="G14" s="16"/>
      <c r="H14" s="16"/>
      <c r="J14" s="16"/>
      <c r="K14" s="16"/>
      <c r="L14" s="16"/>
    </row>
    <row r="15" spans="1:17" ht="26.25" customHeight="1" x14ac:dyDescent="0.2">
      <c r="B15" s="16"/>
      <c r="C15" s="16"/>
      <c r="D15" s="16"/>
      <c r="E15" s="3"/>
      <c r="F15" s="16"/>
      <c r="G15" s="16"/>
      <c r="H15" s="16"/>
      <c r="J15" s="16"/>
      <c r="K15" s="16"/>
      <c r="L15" s="16"/>
    </row>
    <row r="16" spans="1:17" ht="26.25" customHeight="1" x14ac:dyDescent="0.2">
      <c r="B16" s="16"/>
      <c r="C16" s="16"/>
      <c r="D16" s="16"/>
      <c r="E16" s="3"/>
      <c r="F16" s="16"/>
      <c r="G16" s="16"/>
      <c r="H16" s="16"/>
      <c r="J16" s="16"/>
      <c r="K16" s="16"/>
      <c r="L16" s="16"/>
    </row>
    <row r="17" spans="2:15" ht="26.25" customHeight="1" x14ac:dyDescent="0.2">
      <c r="B17" s="16"/>
      <c r="C17" s="16"/>
      <c r="D17" s="16"/>
      <c r="E17" s="3"/>
      <c r="F17" s="16"/>
      <c r="G17" s="16"/>
      <c r="H17" s="16"/>
      <c r="J17" s="16"/>
      <c r="K17" s="16"/>
      <c r="L17" s="16"/>
    </row>
    <row r="18" spans="2:15" ht="26.25" customHeight="1" x14ac:dyDescent="0.2">
      <c r="B18" s="16"/>
      <c r="C18" s="16"/>
      <c r="D18" s="16"/>
      <c r="E18" s="3"/>
      <c r="F18" s="16"/>
      <c r="G18" s="16"/>
      <c r="H18" s="16"/>
      <c r="J18" s="16"/>
      <c r="K18" s="16"/>
      <c r="L18" s="16"/>
    </row>
    <row r="19" spans="2:15" ht="26.25" customHeight="1" x14ac:dyDescent="0.2">
      <c r="B19" s="16"/>
      <c r="C19" s="16"/>
      <c r="D19" s="16"/>
      <c r="E19" s="3"/>
      <c r="F19" s="16"/>
      <c r="G19" s="16"/>
      <c r="H19" s="16"/>
      <c r="J19" s="16"/>
      <c r="K19" s="16"/>
      <c r="L19" s="16"/>
    </row>
    <row r="20" spans="2:15" ht="26.25" customHeight="1" x14ac:dyDescent="0.2">
      <c r="B20" s="16"/>
      <c r="C20" s="16"/>
      <c r="D20" s="16"/>
      <c r="E20" s="3"/>
      <c r="F20" s="16"/>
      <c r="G20" s="16"/>
      <c r="H20" s="16"/>
      <c r="J20" s="16"/>
      <c r="K20" s="16"/>
      <c r="L20" s="16"/>
    </row>
    <row r="21" spans="2:15" ht="26.25" customHeight="1" x14ac:dyDescent="0.2">
      <c r="B21" s="16"/>
      <c r="C21" s="16"/>
      <c r="D21" s="16"/>
      <c r="E21" s="3"/>
      <c r="F21" s="16"/>
      <c r="G21" s="16"/>
      <c r="H21" s="16"/>
      <c r="J21" s="16"/>
      <c r="K21" s="16"/>
      <c r="L21" s="16"/>
    </row>
    <row r="22" spans="2:15" ht="26.25" customHeight="1" x14ac:dyDescent="0.2">
      <c r="B22" s="16"/>
      <c r="C22" s="16"/>
      <c r="D22" s="16"/>
      <c r="E22" s="3"/>
      <c r="F22" s="16"/>
      <c r="G22" s="16"/>
      <c r="H22" s="16"/>
      <c r="J22" s="16"/>
      <c r="K22" s="16"/>
      <c r="L22" s="16"/>
    </row>
    <row r="23" spans="2:15" ht="26.25" customHeight="1" x14ac:dyDescent="0.2">
      <c r="B23" s="16"/>
      <c r="C23" s="16"/>
      <c r="D23" s="16"/>
      <c r="E23" s="3"/>
      <c r="F23" s="16"/>
      <c r="G23" s="16"/>
      <c r="H23" s="16"/>
      <c r="J23" s="16"/>
      <c r="K23" s="16"/>
      <c r="L23" s="16"/>
    </row>
    <row r="24" spans="2:15" ht="26.25" customHeight="1" x14ac:dyDescent="0.2">
      <c r="B24" s="16"/>
      <c r="C24" s="16"/>
      <c r="D24" s="16"/>
      <c r="E24" s="3"/>
      <c r="F24" s="16"/>
      <c r="G24" s="16"/>
      <c r="H24" s="16"/>
      <c r="J24" s="16"/>
      <c r="K24" s="16"/>
      <c r="L24" s="16"/>
    </row>
    <row r="25" spans="2:15" ht="26.25" customHeight="1" x14ac:dyDescent="0.2">
      <c r="B25" s="16"/>
      <c r="C25" s="16"/>
      <c r="D25" s="16"/>
      <c r="E25" s="3"/>
      <c r="F25" s="16"/>
      <c r="G25" s="16"/>
      <c r="H25" s="16"/>
      <c r="J25" s="16"/>
      <c r="K25" s="16"/>
      <c r="L25" s="16"/>
    </row>
    <row r="26" spans="2:15" ht="26.25" customHeight="1" x14ac:dyDescent="0.2">
      <c r="B26" s="16"/>
      <c r="C26" s="16"/>
      <c r="D26" s="16"/>
      <c r="E26" s="3"/>
      <c r="F26" s="16"/>
      <c r="G26" s="16"/>
      <c r="H26" s="16"/>
      <c r="J26" s="16"/>
      <c r="K26" s="16"/>
      <c r="L26" s="16"/>
    </row>
    <row r="27" spans="2:15" ht="26.25" customHeight="1" x14ac:dyDescent="0.2">
      <c r="B27" s="16"/>
      <c r="C27" s="16"/>
      <c r="D27" s="16"/>
      <c r="E27" s="3"/>
      <c r="F27" s="16"/>
      <c r="G27" s="16"/>
      <c r="H27" s="16"/>
      <c r="J27" s="16"/>
      <c r="K27" s="16"/>
      <c r="L27" s="16"/>
    </row>
    <row r="28" spans="2:15" ht="26.25" customHeight="1" x14ac:dyDescent="0.2">
      <c r="B28" s="16"/>
      <c r="C28" s="16"/>
      <c r="D28" s="16"/>
      <c r="E28" s="3"/>
      <c r="F28" s="16"/>
      <c r="G28" s="16"/>
      <c r="H28" s="16"/>
      <c r="J28" s="16"/>
      <c r="K28" s="16"/>
      <c r="L28" s="16"/>
      <c r="M28" s="14"/>
      <c r="N28" s="14"/>
    </row>
    <row r="29" spans="2:15" ht="26.25" customHeight="1" x14ac:dyDescent="0.2">
      <c r="B29" s="16"/>
      <c r="C29" s="16"/>
      <c r="D29" s="16"/>
      <c r="E29" s="3"/>
      <c r="F29" s="16"/>
      <c r="G29" s="16"/>
      <c r="H29" s="16"/>
      <c r="J29" s="16"/>
      <c r="K29" s="16"/>
      <c r="L29" s="16"/>
    </row>
    <row r="30" spans="2:15" ht="26.25" customHeight="1" x14ac:dyDescent="0.2">
      <c r="B30" s="16"/>
      <c r="C30" s="16"/>
      <c r="D30" s="16"/>
      <c r="E30" s="3"/>
      <c r="F30" s="16"/>
      <c r="G30" s="16"/>
      <c r="H30" s="16"/>
      <c r="J30" s="16"/>
      <c r="K30" s="16"/>
      <c r="L30" s="16"/>
    </row>
    <row r="31" spans="2:15" ht="26.25" customHeight="1" thickBot="1" x14ac:dyDescent="0.25">
      <c r="B31" s="16"/>
      <c r="C31" s="17"/>
      <c r="D31" s="17"/>
      <c r="E31" s="3"/>
      <c r="F31" s="16"/>
      <c r="G31" s="17"/>
      <c r="H31" s="17"/>
      <c r="J31" s="16"/>
      <c r="K31" s="17"/>
      <c r="L31" s="17"/>
      <c r="O31" s="12"/>
    </row>
    <row r="32" spans="2:15" ht="15" customHeight="1" thickBot="1" x14ac:dyDescent="0.25">
      <c r="B32" s="10" t="s">
        <v>48</v>
      </c>
      <c r="C32" s="43">
        <f>SUM(C13:C31)</f>
        <v>0</v>
      </c>
      <c r="D32" s="44">
        <f>SUM(D13:D31)</f>
        <v>0</v>
      </c>
      <c r="E32" s="3"/>
      <c r="F32" s="1" t="s">
        <v>48</v>
      </c>
      <c r="G32" s="43">
        <f>SUM(G13:G31)</f>
        <v>0</v>
      </c>
      <c r="H32" s="44">
        <f>SUM(H13:H31)</f>
        <v>0</v>
      </c>
      <c r="J32" s="1" t="s">
        <v>48</v>
      </c>
      <c r="K32" s="45">
        <f>SUM(K13:K31)</f>
        <v>0</v>
      </c>
      <c r="L32" s="44">
        <f>SUM(L13:L31)</f>
        <v>0</v>
      </c>
      <c r="O32" s="12"/>
    </row>
    <row r="33" spans="2:15" ht="16.5" thickBot="1" x14ac:dyDescent="0.3">
      <c r="B33" s="138" t="s">
        <v>2</v>
      </c>
      <c r="C33" s="138"/>
      <c r="D33" s="11"/>
      <c r="E33" s="138" t="s">
        <v>2</v>
      </c>
      <c r="F33" s="138"/>
      <c r="G33" s="138"/>
      <c r="H33" s="3"/>
      <c r="J33" s="141" t="s">
        <v>2</v>
      </c>
      <c r="K33" s="141"/>
      <c r="L33" s="11"/>
      <c r="O33" s="12"/>
    </row>
    <row r="34" spans="2:15" ht="47.25" customHeight="1" thickBot="1" x14ac:dyDescent="0.3">
      <c r="B34" s="142" t="s">
        <v>69</v>
      </c>
      <c r="C34" s="143"/>
      <c r="D34" s="47">
        <f>'NM BUS SUM SCH 25'!Q21</f>
        <v>0</v>
      </c>
      <c r="E34" s="142" t="s">
        <v>125</v>
      </c>
      <c r="F34" s="142"/>
      <c r="G34" s="142"/>
      <c r="H34" s="44">
        <f>'NM BUS SUM SCH 25'!Q41+'NM EC SCH 25'!Q41</f>
        <v>0</v>
      </c>
      <c r="I34" s="144" t="s">
        <v>126</v>
      </c>
      <c r="J34" s="142"/>
      <c r="K34" s="143"/>
      <c r="L34" s="48">
        <f>'NM EC SCH 25'!Q21</f>
        <v>0</v>
      </c>
      <c r="O34" s="12"/>
    </row>
    <row r="35" spans="2:15" ht="15.75" x14ac:dyDescent="0.25">
      <c r="B35" s="145"/>
      <c r="C35" s="145"/>
      <c r="D35" s="11"/>
      <c r="E35" s="145"/>
      <c r="F35" s="145"/>
      <c r="G35" s="145"/>
      <c r="H35" s="8"/>
      <c r="I35" s="145"/>
      <c r="J35" s="145"/>
      <c r="K35" s="145"/>
      <c r="L35" s="11"/>
      <c r="O35" s="12"/>
    </row>
    <row r="36" spans="2:15" ht="15.75" x14ac:dyDescent="0.2">
      <c r="B36" s="102" t="s">
        <v>49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2"/>
      <c r="N36" s="12"/>
      <c r="O36" s="12"/>
    </row>
    <row r="37" spans="2:15" ht="16.5" thickBot="1" x14ac:dyDescent="0.3">
      <c r="B37" s="5" t="s">
        <v>93</v>
      </c>
      <c r="C37" s="5"/>
      <c r="D37" s="5"/>
      <c r="E37" s="5"/>
      <c r="F37" s="5"/>
      <c r="G37" s="5"/>
      <c r="H37" s="5"/>
      <c r="I37" s="5"/>
      <c r="M37" s="5"/>
      <c r="N37" s="13"/>
    </row>
    <row r="38" spans="2:15" ht="15.75" x14ac:dyDescent="0.25">
      <c r="B38" s="103" t="s">
        <v>88</v>
      </c>
      <c r="C38" s="103"/>
      <c r="D38" s="103"/>
      <c r="E38" s="103"/>
      <c r="F38" s="103"/>
      <c r="G38" s="103"/>
      <c r="H38" s="103"/>
      <c r="I38" s="12"/>
      <c r="J38" s="104">
        <f>C32+G32+D34</f>
        <v>0</v>
      </c>
      <c r="M38" s="5"/>
      <c r="N38" s="13"/>
    </row>
    <row r="39" spans="2:15" ht="16.5" thickBot="1" x14ac:dyDescent="0.3">
      <c r="B39" s="103"/>
      <c r="C39" s="103"/>
      <c r="D39" s="103"/>
      <c r="E39" s="103"/>
      <c r="F39" s="103"/>
      <c r="G39" s="103"/>
      <c r="H39" s="103"/>
      <c r="I39" s="12"/>
      <c r="J39" s="105"/>
      <c r="M39" s="5"/>
      <c r="N39" s="13"/>
    </row>
    <row r="40" spans="2:15" ht="15.75" customHeight="1" x14ac:dyDescent="0.25">
      <c r="B40" s="103" t="s">
        <v>127</v>
      </c>
      <c r="C40" s="103"/>
      <c r="D40" s="103"/>
      <c r="E40" s="103"/>
      <c r="F40" s="103"/>
      <c r="G40" s="103"/>
      <c r="H40" s="103"/>
      <c r="I40" s="12"/>
      <c r="J40" s="106">
        <f>K32+L34</f>
        <v>0</v>
      </c>
      <c r="M40" s="5"/>
    </row>
    <row r="41" spans="2:15" ht="16.5" thickBot="1" x14ac:dyDescent="0.3">
      <c r="B41" s="103"/>
      <c r="C41" s="103"/>
      <c r="D41" s="103"/>
      <c r="E41" s="103"/>
      <c r="F41" s="103"/>
      <c r="G41" s="103"/>
      <c r="H41" s="103"/>
      <c r="I41" s="12"/>
      <c r="J41" s="107"/>
      <c r="M41" s="5"/>
    </row>
    <row r="42" spans="2:15" ht="15.75" customHeight="1" x14ac:dyDescent="0.2">
      <c r="B42" s="103" t="s">
        <v>128</v>
      </c>
      <c r="C42" s="103"/>
      <c r="D42" s="103"/>
      <c r="E42" s="103"/>
      <c r="F42" s="103"/>
      <c r="G42" s="103"/>
      <c r="H42" s="103"/>
      <c r="I42" s="12"/>
      <c r="J42" s="95">
        <f>D32+H32+H34+L32</f>
        <v>0</v>
      </c>
    </row>
    <row r="43" spans="2:15" ht="15.75" customHeight="1" thickBot="1" x14ac:dyDescent="0.25">
      <c r="B43" s="103"/>
      <c r="C43" s="103"/>
      <c r="D43" s="103"/>
      <c r="E43" s="103"/>
      <c r="F43" s="103"/>
      <c r="G43" s="103"/>
      <c r="H43" s="103"/>
      <c r="I43" s="12"/>
      <c r="J43" s="96"/>
    </row>
    <row r="44" spans="2:15" ht="12.75" customHeight="1" x14ac:dyDescent="0.25">
      <c r="B44" s="5"/>
      <c r="C44" s="5"/>
      <c r="D44" s="5"/>
      <c r="E44" s="5"/>
      <c r="F44" s="5"/>
      <c r="G44" s="5"/>
      <c r="H44" s="5"/>
      <c r="I44" s="5"/>
      <c r="J44" s="12"/>
      <c r="K44" s="12"/>
      <c r="L44" s="12"/>
    </row>
    <row r="45" spans="2:15" ht="16.5" thickBot="1" x14ac:dyDescent="0.3">
      <c r="B45" s="5" t="s">
        <v>50</v>
      </c>
      <c r="C45" s="5"/>
      <c r="D45" s="5"/>
      <c r="E45" s="5"/>
      <c r="F45" s="5"/>
      <c r="G45" s="5"/>
      <c r="H45" s="13"/>
      <c r="I45" s="5"/>
      <c r="J45" s="5"/>
      <c r="K45" s="5"/>
      <c r="L45" s="5"/>
    </row>
    <row r="46" spans="2:15" ht="16.5" thickBot="1" x14ac:dyDescent="0.25">
      <c r="B46" s="97" t="s">
        <v>89</v>
      </c>
      <c r="C46" s="97"/>
      <c r="D46" s="97"/>
      <c r="E46" s="97"/>
      <c r="F46" s="97"/>
      <c r="G46" s="97"/>
      <c r="J46" s="21"/>
    </row>
    <row r="47" spans="2:15" ht="16.5" thickBot="1" x14ac:dyDescent="0.25">
      <c r="B47" s="98" t="s">
        <v>51</v>
      </c>
      <c r="C47" s="98"/>
      <c r="D47" s="98"/>
      <c r="E47" s="98"/>
      <c r="F47" s="98"/>
      <c r="G47" s="98"/>
      <c r="J47" s="20"/>
    </row>
    <row r="48" spans="2:15" ht="16.5" thickBot="1" x14ac:dyDescent="0.25">
      <c r="B48" s="98" t="s">
        <v>52</v>
      </c>
      <c r="C48" s="98"/>
      <c r="D48" s="98"/>
      <c r="E48" s="98"/>
      <c r="F48" s="98"/>
      <c r="G48" s="98"/>
      <c r="J48" s="49"/>
    </row>
  </sheetData>
  <mergeCells count="32">
    <mergeCell ref="B46:G46"/>
    <mergeCell ref="B47:G47"/>
    <mergeCell ref="B48:G48"/>
    <mergeCell ref="J38:J39"/>
    <mergeCell ref="B40:H41"/>
    <mergeCell ref="J40:J41"/>
    <mergeCell ref="B42:H43"/>
    <mergeCell ref="J42:J43"/>
    <mergeCell ref="B38:H39"/>
    <mergeCell ref="J33:K33"/>
    <mergeCell ref="B34:C34"/>
    <mergeCell ref="E34:G34"/>
    <mergeCell ref="I34:K34"/>
    <mergeCell ref="B36:L36"/>
    <mergeCell ref="B33:C33"/>
    <mergeCell ref="E33:G33"/>
    <mergeCell ref="K10:K12"/>
    <mergeCell ref="L10:L12"/>
    <mergeCell ref="G10:G12"/>
    <mergeCell ref="H10:H12"/>
    <mergeCell ref="J10:J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75" right="0.75" top="0.5" bottom="0.5" header="0.5" footer="0.5"/>
  <pageSetup scale="75" orientation="portrait" r:id="rId1"/>
  <headerFooter alignWithMargins="0">
    <oddFooter>&amp;RTD-2 Revised 8/2022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J55"/>
  <sheetViews>
    <sheetView zoomScaleNormal="100" workbookViewId="0">
      <selection activeCell="E19" sqref="E19"/>
    </sheetView>
  </sheetViews>
  <sheetFormatPr defaultRowHeight="12.75" x14ac:dyDescent="0.2"/>
  <cols>
    <col min="1" max="1" width="4.42578125" style="108" customWidth="1"/>
    <col min="2" max="6" width="9.140625" style="108"/>
    <col min="7" max="7" width="9.5703125" style="108" customWidth="1"/>
    <col min="8" max="8" width="13.5703125" style="108" customWidth="1"/>
    <col min="9" max="259" width="9.140625" style="108"/>
    <col min="260" max="260" width="9.5703125" style="108" customWidth="1"/>
    <col min="261" max="261" width="13.5703125" style="108" customWidth="1"/>
    <col min="262" max="515" width="9.140625" style="108"/>
    <col min="516" max="516" width="9.5703125" style="108" customWidth="1"/>
    <col min="517" max="517" width="13.5703125" style="108" customWidth="1"/>
    <col min="518" max="771" width="9.140625" style="108"/>
    <col min="772" max="772" width="9.5703125" style="108" customWidth="1"/>
    <col min="773" max="773" width="13.5703125" style="108" customWidth="1"/>
    <col min="774" max="1027" width="9.140625" style="108"/>
    <col min="1028" max="1028" width="9.5703125" style="108" customWidth="1"/>
    <col min="1029" max="1029" width="13.5703125" style="108" customWidth="1"/>
    <col min="1030" max="1283" width="9.140625" style="108"/>
    <col min="1284" max="1284" width="9.5703125" style="108" customWidth="1"/>
    <col min="1285" max="1285" width="13.5703125" style="108" customWidth="1"/>
    <col min="1286" max="1539" width="9.140625" style="108"/>
    <col min="1540" max="1540" width="9.5703125" style="108" customWidth="1"/>
    <col min="1541" max="1541" width="13.5703125" style="108" customWidth="1"/>
    <col min="1542" max="1795" width="9.140625" style="108"/>
    <col min="1796" max="1796" width="9.5703125" style="108" customWidth="1"/>
    <col min="1797" max="1797" width="13.5703125" style="108" customWidth="1"/>
    <col min="1798" max="2051" width="9.140625" style="108"/>
    <col min="2052" max="2052" width="9.5703125" style="108" customWidth="1"/>
    <col min="2053" max="2053" width="13.5703125" style="108" customWidth="1"/>
    <col min="2054" max="2307" width="9.140625" style="108"/>
    <col min="2308" max="2308" width="9.5703125" style="108" customWidth="1"/>
    <col min="2309" max="2309" width="13.5703125" style="108" customWidth="1"/>
    <col min="2310" max="2563" width="9.140625" style="108"/>
    <col min="2564" max="2564" width="9.5703125" style="108" customWidth="1"/>
    <col min="2565" max="2565" width="13.5703125" style="108" customWidth="1"/>
    <col min="2566" max="2819" width="9.140625" style="108"/>
    <col min="2820" max="2820" width="9.5703125" style="108" customWidth="1"/>
    <col min="2821" max="2821" width="13.5703125" style="108" customWidth="1"/>
    <col min="2822" max="3075" width="9.140625" style="108"/>
    <col min="3076" max="3076" width="9.5703125" style="108" customWidth="1"/>
    <col min="3077" max="3077" width="13.5703125" style="108" customWidth="1"/>
    <col min="3078" max="3331" width="9.140625" style="108"/>
    <col min="3332" max="3332" width="9.5703125" style="108" customWidth="1"/>
    <col min="3333" max="3333" width="13.5703125" style="108" customWidth="1"/>
    <col min="3334" max="3587" width="9.140625" style="108"/>
    <col min="3588" max="3588" width="9.5703125" style="108" customWidth="1"/>
    <col min="3589" max="3589" width="13.5703125" style="108" customWidth="1"/>
    <col min="3590" max="3843" width="9.140625" style="108"/>
    <col min="3844" max="3844" width="9.5703125" style="108" customWidth="1"/>
    <col min="3845" max="3845" width="13.5703125" style="108" customWidth="1"/>
    <col min="3846" max="4099" width="9.140625" style="108"/>
    <col min="4100" max="4100" width="9.5703125" style="108" customWidth="1"/>
    <col min="4101" max="4101" width="13.5703125" style="108" customWidth="1"/>
    <col min="4102" max="4355" width="9.140625" style="108"/>
    <col min="4356" max="4356" width="9.5703125" style="108" customWidth="1"/>
    <col min="4357" max="4357" width="13.5703125" style="108" customWidth="1"/>
    <col min="4358" max="4611" width="9.140625" style="108"/>
    <col min="4612" max="4612" width="9.5703125" style="108" customWidth="1"/>
    <col min="4613" max="4613" width="13.5703125" style="108" customWidth="1"/>
    <col min="4614" max="4867" width="9.140625" style="108"/>
    <col min="4868" max="4868" width="9.5703125" style="108" customWidth="1"/>
    <col min="4869" max="4869" width="13.5703125" style="108" customWidth="1"/>
    <col min="4870" max="5123" width="9.140625" style="108"/>
    <col min="5124" max="5124" width="9.5703125" style="108" customWidth="1"/>
    <col min="5125" max="5125" width="13.5703125" style="108" customWidth="1"/>
    <col min="5126" max="5379" width="9.140625" style="108"/>
    <col min="5380" max="5380" width="9.5703125" style="108" customWidth="1"/>
    <col min="5381" max="5381" width="13.5703125" style="108" customWidth="1"/>
    <col min="5382" max="5635" width="9.140625" style="108"/>
    <col min="5636" max="5636" width="9.5703125" style="108" customWidth="1"/>
    <col min="5637" max="5637" width="13.5703125" style="108" customWidth="1"/>
    <col min="5638" max="5891" width="9.140625" style="108"/>
    <col min="5892" max="5892" width="9.5703125" style="108" customWidth="1"/>
    <col min="5893" max="5893" width="13.5703125" style="108" customWidth="1"/>
    <col min="5894" max="6147" width="9.140625" style="108"/>
    <col min="6148" max="6148" width="9.5703125" style="108" customWidth="1"/>
    <col min="6149" max="6149" width="13.5703125" style="108" customWidth="1"/>
    <col min="6150" max="6403" width="9.140625" style="108"/>
    <col min="6404" max="6404" width="9.5703125" style="108" customWidth="1"/>
    <col min="6405" max="6405" width="13.5703125" style="108" customWidth="1"/>
    <col min="6406" max="6659" width="9.140625" style="108"/>
    <col min="6660" max="6660" width="9.5703125" style="108" customWidth="1"/>
    <col min="6661" max="6661" width="13.5703125" style="108" customWidth="1"/>
    <col min="6662" max="6915" width="9.140625" style="108"/>
    <col min="6916" max="6916" width="9.5703125" style="108" customWidth="1"/>
    <col min="6917" max="6917" width="13.5703125" style="108" customWidth="1"/>
    <col min="6918" max="7171" width="9.140625" style="108"/>
    <col min="7172" max="7172" width="9.5703125" style="108" customWidth="1"/>
    <col min="7173" max="7173" width="13.5703125" style="108" customWidth="1"/>
    <col min="7174" max="7427" width="9.140625" style="108"/>
    <col min="7428" max="7428" width="9.5703125" style="108" customWidth="1"/>
    <col min="7429" max="7429" width="13.5703125" style="108" customWidth="1"/>
    <col min="7430" max="7683" width="9.140625" style="108"/>
    <col min="7684" max="7684" width="9.5703125" style="108" customWidth="1"/>
    <col min="7685" max="7685" width="13.5703125" style="108" customWidth="1"/>
    <col min="7686" max="7939" width="9.140625" style="108"/>
    <col min="7940" max="7940" width="9.5703125" style="108" customWidth="1"/>
    <col min="7941" max="7941" width="13.5703125" style="108" customWidth="1"/>
    <col min="7942" max="8195" width="9.140625" style="108"/>
    <col min="8196" max="8196" width="9.5703125" style="108" customWidth="1"/>
    <col min="8197" max="8197" width="13.5703125" style="108" customWidth="1"/>
    <col min="8198" max="8451" width="9.140625" style="108"/>
    <col min="8452" max="8452" width="9.5703125" style="108" customWidth="1"/>
    <col min="8453" max="8453" width="13.5703125" style="108" customWidth="1"/>
    <col min="8454" max="8707" width="9.140625" style="108"/>
    <col min="8708" max="8708" width="9.5703125" style="108" customWidth="1"/>
    <col min="8709" max="8709" width="13.5703125" style="108" customWidth="1"/>
    <col min="8710" max="8963" width="9.140625" style="108"/>
    <col min="8964" max="8964" width="9.5703125" style="108" customWidth="1"/>
    <col min="8965" max="8965" width="13.5703125" style="108" customWidth="1"/>
    <col min="8966" max="9219" width="9.140625" style="108"/>
    <col min="9220" max="9220" width="9.5703125" style="108" customWidth="1"/>
    <col min="9221" max="9221" width="13.5703125" style="108" customWidth="1"/>
    <col min="9222" max="9475" width="9.140625" style="108"/>
    <col min="9476" max="9476" width="9.5703125" style="108" customWidth="1"/>
    <col min="9477" max="9477" width="13.5703125" style="108" customWidth="1"/>
    <col min="9478" max="9731" width="9.140625" style="108"/>
    <col min="9732" max="9732" width="9.5703125" style="108" customWidth="1"/>
    <col min="9733" max="9733" width="13.5703125" style="108" customWidth="1"/>
    <col min="9734" max="9987" width="9.140625" style="108"/>
    <col min="9988" max="9988" width="9.5703125" style="108" customWidth="1"/>
    <col min="9989" max="9989" width="13.5703125" style="108" customWidth="1"/>
    <col min="9990" max="10243" width="9.140625" style="108"/>
    <col min="10244" max="10244" width="9.5703125" style="108" customWidth="1"/>
    <col min="10245" max="10245" width="13.5703125" style="108" customWidth="1"/>
    <col min="10246" max="10499" width="9.140625" style="108"/>
    <col min="10500" max="10500" width="9.5703125" style="108" customWidth="1"/>
    <col min="10501" max="10501" width="13.5703125" style="108" customWidth="1"/>
    <col min="10502" max="10755" width="9.140625" style="108"/>
    <col min="10756" max="10756" width="9.5703125" style="108" customWidth="1"/>
    <col min="10757" max="10757" width="13.5703125" style="108" customWidth="1"/>
    <col min="10758" max="11011" width="9.140625" style="108"/>
    <col min="11012" max="11012" width="9.5703125" style="108" customWidth="1"/>
    <col min="11013" max="11013" width="13.5703125" style="108" customWidth="1"/>
    <col min="11014" max="11267" width="9.140625" style="108"/>
    <col min="11268" max="11268" width="9.5703125" style="108" customWidth="1"/>
    <col min="11269" max="11269" width="13.5703125" style="108" customWidth="1"/>
    <col min="11270" max="11523" width="9.140625" style="108"/>
    <col min="11524" max="11524" width="9.5703125" style="108" customWidth="1"/>
    <col min="11525" max="11525" width="13.5703125" style="108" customWidth="1"/>
    <col min="11526" max="11779" width="9.140625" style="108"/>
    <col min="11780" max="11780" width="9.5703125" style="108" customWidth="1"/>
    <col min="11781" max="11781" width="13.5703125" style="108" customWidth="1"/>
    <col min="11782" max="12035" width="9.140625" style="108"/>
    <col min="12036" max="12036" width="9.5703125" style="108" customWidth="1"/>
    <col min="12037" max="12037" width="13.5703125" style="108" customWidth="1"/>
    <col min="12038" max="12291" width="9.140625" style="108"/>
    <col min="12292" max="12292" width="9.5703125" style="108" customWidth="1"/>
    <col min="12293" max="12293" width="13.5703125" style="108" customWidth="1"/>
    <col min="12294" max="12547" width="9.140625" style="108"/>
    <col min="12548" max="12548" width="9.5703125" style="108" customWidth="1"/>
    <col min="12549" max="12549" width="13.5703125" style="108" customWidth="1"/>
    <col min="12550" max="12803" width="9.140625" style="108"/>
    <col min="12804" max="12804" width="9.5703125" style="108" customWidth="1"/>
    <col min="12805" max="12805" width="13.5703125" style="108" customWidth="1"/>
    <col min="12806" max="13059" width="9.140625" style="108"/>
    <col min="13060" max="13060" width="9.5703125" style="108" customWidth="1"/>
    <col min="13061" max="13061" width="13.5703125" style="108" customWidth="1"/>
    <col min="13062" max="13315" width="9.140625" style="108"/>
    <col min="13316" max="13316" width="9.5703125" style="108" customWidth="1"/>
    <col min="13317" max="13317" width="13.5703125" style="108" customWidth="1"/>
    <col min="13318" max="13571" width="9.140625" style="108"/>
    <col min="13572" max="13572" width="9.5703125" style="108" customWidth="1"/>
    <col min="13573" max="13573" width="13.5703125" style="108" customWidth="1"/>
    <col min="13574" max="13827" width="9.140625" style="108"/>
    <col min="13828" max="13828" width="9.5703125" style="108" customWidth="1"/>
    <col min="13829" max="13829" width="13.5703125" style="108" customWidth="1"/>
    <col min="13830" max="14083" width="9.140625" style="108"/>
    <col min="14084" max="14084" width="9.5703125" style="108" customWidth="1"/>
    <col min="14085" max="14085" width="13.5703125" style="108" customWidth="1"/>
    <col min="14086" max="14339" width="9.140625" style="108"/>
    <col min="14340" max="14340" width="9.5703125" style="108" customWidth="1"/>
    <col min="14341" max="14341" width="13.5703125" style="108" customWidth="1"/>
    <col min="14342" max="14595" width="9.140625" style="108"/>
    <col min="14596" max="14596" width="9.5703125" style="108" customWidth="1"/>
    <col min="14597" max="14597" width="13.5703125" style="108" customWidth="1"/>
    <col min="14598" max="14851" width="9.140625" style="108"/>
    <col min="14852" max="14852" width="9.5703125" style="108" customWidth="1"/>
    <col min="14853" max="14853" width="13.5703125" style="108" customWidth="1"/>
    <col min="14854" max="15107" width="9.140625" style="108"/>
    <col min="15108" max="15108" width="9.5703125" style="108" customWidth="1"/>
    <col min="15109" max="15109" width="13.5703125" style="108" customWidth="1"/>
    <col min="15110" max="15363" width="9.140625" style="108"/>
    <col min="15364" max="15364" width="9.5703125" style="108" customWidth="1"/>
    <col min="15365" max="15365" width="13.5703125" style="108" customWidth="1"/>
    <col min="15366" max="15619" width="9.140625" style="108"/>
    <col min="15620" max="15620" width="9.5703125" style="108" customWidth="1"/>
    <col min="15621" max="15621" width="13.5703125" style="108" customWidth="1"/>
    <col min="15622" max="15875" width="9.140625" style="108"/>
    <col min="15876" max="15876" width="9.5703125" style="108" customWidth="1"/>
    <col min="15877" max="15877" width="13.5703125" style="108" customWidth="1"/>
    <col min="15878" max="16131" width="9.140625" style="108"/>
    <col min="16132" max="16132" width="9.5703125" style="108" customWidth="1"/>
    <col min="16133" max="16133" width="13.5703125" style="108" customWidth="1"/>
    <col min="16134" max="16384" width="9.140625" style="108"/>
  </cols>
  <sheetData>
    <row r="1" spans="1:10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.75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5.75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5.75" x14ac:dyDescent="0.25">
      <c r="A4" s="69" t="s">
        <v>103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">
      <c r="A5" s="108" t="s">
        <v>4</v>
      </c>
    </row>
    <row r="6" spans="1:10" x14ac:dyDescent="0.2">
      <c r="G6" s="108" t="s">
        <v>5</v>
      </c>
    </row>
    <row r="7" spans="1:10" x14ac:dyDescent="0.2">
      <c r="A7" s="108" t="s">
        <v>6</v>
      </c>
      <c r="G7" s="108" t="s">
        <v>7</v>
      </c>
    </row>
    <row r="8" spans="1:10" x14ac:dyDescent="0.2">
      <c r="G8" s="108" t="s">
        <v>8</v>
      </c>
    </row>
    <row r="9" spans="1:10" x14ac:dyDescent="0.2">
      <c r="A9" s="1" t="s">
        <v>9</v>
      </c>
    </row>
    <row r="11" spans="1:10" x14ac:dyDescent="0.2">
      <c r="A11" s="109" t="s">
        <v>10</v>
      </c>
      <c r="B11" s="108" t="s">
        <v>11</v>
      </c>
      <c r="I11" s="110">
        <f>'BUS SUM SCHOOL 1'!J38+'BUS SUM SCHOOL 2'!J38+'BUS SUM SCHOOL 3'!J38+'BUS SUM SCHOOL 4'!J38+'BUS SUM SCHOOL 5'!J38+'BUS SUM SCHOOL 6'!J38+'BUS SUM SCHOOL 7'!J38+'BUS SUM SCHOOL 8'!J38+'BUS SUM SCHOOL 9'!J38+'BUS SUM SCHOOL 10'!J38+'BUS SUM SCHOOL 11'!J38+'BUS SUM SCHOOL 12'!J38+'BUS SUM SCHOOL 13'!J38+'BUS SUM SCHOOL 14'!J38+'BUS SUM SCHOOL 15'!J38+'BUS SUM SCHOOL 16'!J38+'BUS SUM SCHOOL 17'!J38+'BUS SUM SCHOOL 18'!J38+'BUS SUM SCHOOL 19'!J38+'BUS SUM SCHOOL 20'!J38+'BUS SUM SCHOOL 21'!J38+'BUS SUM SCHOOL 22'!J38+'BUS SUM SCHOOL 23'!J38+'BUS SUM SCHOOL 24'!J38+'BUS SUM SCHOOL 25'!J38</f>
        <v>0</v>
      </c>
      <c r="J11" s="111"/>
    </row>
    <row r="12" spans="1:10" x14ac:dyDescent="0.2">
      <c r="A12" s="112"/>
    </row>
    <row r="13" spans="1:10" x14ac:dyDescent="0.2">
      <c r="A13" s="109" t="s">
        <v>13</v>
      </c>
      <c r="B13" s="108" t="s">
        <v>14</v>
      </c>
      <c r="H13" s="113">
        <f>'NM BUS SUM SCH 1'!Q41+'BUS SUM SCHOOL 1'!D32+'BUS SUM SCHOOL 1'!H32+'NM BUS SUM SCH 2'!Q41+'BUS SUM SCHOOL 2'!D32+'BUS SUM SCHOOL 2'!H32+'NM BUS SUM SCH 3'!Q41+'BUS SUM SCHOOL 3'!D32+'BUS SUM SCHOOL 3'!H32+'NM BUS SUM SCH 4'!Q41+'BUS SUM SCHOOL 4'!D32+'BUS SUM SCHOOL 4'!H32+'NM BUS SUM SCH 5'!Q41+'BUS SUM SCHOOL 5'!D32+'BUS SUM SCHOOL 5'!H32+'NM BUS SUM SCH 6'!Q41+'BUS SUM SCHOOL 6'!D32+'BUS SUM SCHOOL 6'!H32+'NM BUS SUM SCH 7'!Q41+'BUS SUM SCHOOL 7'!D32+'BUS SUM SCHOOL 7'!H32+'NM BUS SUM SCH 8'!Q41+'BUS SUM SCHOOL 8'!D32+'BUS SUM SCHOOL 8'!H32+'NM BUS SUM SCH 9'!Q41+'BUS SUM SCHOOL 9'!D32+'BUS SUM SCHOOL 9'!H32+'NM BUS SUM SCH 10'!Q41+'BUS SUM SCHOOL 10'!D32+'BUS SUM SCHOOL 10'!H32+'NM BUS SUM SCH 11'!Q41+'BUS SUM SCHOOL 11'!D32+'BUS SUM SCHOOL 11'!H32+'NM BUS SUM SCH 12'!Q41+'BUS SUM SCHOOL 12'!D32+'BUS SUM SCHOOL 12'!H32+'NM BUS SUM SCH 13'!Q41+'BUS SUM SCHOOL 13'!D32+'BUS SUM SCHOOL 13'!H32+'NM BUS SUM SCH 14'!Q41+'BUS SUM SCHOOL 14'!D32+'BUS SUM SCHOOL 14'!H32+'NM BUS SUM SCH 15'!Q41+'BUS SUM SCHOOL 15'!D32+'BUS SUM SCHOOL 15'!H32+'NM BUS SUM SCH 16'!Q41+'BUS SUM SCHOOL 16'!D32+'BUS SUM SCHOOL 16'!H32+'NM BUS SUM SCH 17'!Q41+'BUS SUM SCHOOL 17'!D32+'BUS SUM SCHOOL 17'!H32+'NM BUS SUM SCH 18'!Q41+'BUS SUM SCHOOL 18'!D32+'BUS SUM SCHOOL 18'!H32+'NM BUS SUM SCH 19'!Q41+'BUS SUM SCHOOL 19'!D32+'BUS SUM SCHOOL 19'!H32+'NM BUS SUM SCH 20'!Q41+'BUS SUM SCHOOL 20'!D32+'BUS SUM SCHOOL 20'!H32+'NM BUS SUM SCH 21'!Q41+'BUS SUM SCHOOL 21'!D32+'BUS SUM SCHOOL 21'!H32+'NM BUS SUM SCH 22'!Q41+'BUS SUM SCHOOL 22'!D32+'BUS SUM SCHOOL 22'!H32+'NM BUS SUM SCH 23'!Q41+'BUS SUM SCHOOL 23'!D32+'BUS SUM SCHOOL 23'!H32+'NM BUS SUM SCH 24'!Q41+'BUS SUM SCHOOL 24'!D32+'BUS SUM SCHOOL 24'!H32+'NM BUS SUM SCH 25'!Q41+'BUS SUM SCHOOL 25'!D32+'BUS SUM SCHOOL 25'!H32</f>
        <v>0</v>
      </c>
    </row>
    <row r="14" spans="1:10" x14ac:dyDescent="0.2">
      <c r="A14" s="112"/>
    </row>
    <row r="15" spans="1:10" x14ac:dyDescent="0.2">
      <c r="A15" s="109" t="s">
        <v>15</v>
      </c>
      <c r="B15" s="108" t="s">
        <v>16</v>
      </c>
      <c r="I15" s="110">
        <f>'BUS SUM SCHOOL 1'!J40+'BUS SUM SCHOOL 2'!J40+'BUS SUM SCHOOL 3'!J40+'BUS SUM SCHOOL 4'!J40+'BUS SUM SCHOOL 5'!J40+'BUS SUM SCHOOL 6'!J40+'BUS SUM SCHOOL 7'!J40+'BUS SUM SCHOOL 8'!J40+'BUS SUM SCHOOL 9'!J40+'BUS SUM SCHOOL 10'!J40+'BUS SUM SCHOOL 11'!J40+'BUS SUM SCHOOL 12'!J40+'BUS SUM SCHOOL 13'!J40+'BUS SUM SCHOOL 14'!J40+'BUS SUM SCHOOL 15'!J40+'BUS SUM SCHOOL 16'!J40+'BUS SUM SCHOOL 17'!J40+'BUS SUM SCHOOL 18'!J40+'BUS SUM SCHOOL 19'!J40+'BUS SUM SCHOOL 20'!J40+'BUS SUM SCHOOL 21'!J40+'BUS SUM SCHOOL 22'!J40+'BUS SUM SCHOOL 23'!J40+'BUS SUM SCHOOL 24'!J40+'BUS SUM SCHOOL 25'!J40</f>
        <v>0</v>
      </c>
      <c r="J15" s="111"/>
    </row>
    <row r="16" spans="1:10" x14ac:dyDescent="0.2">
      <c r="A16" s="112"/>
    </row>
    <row r="17" spans="1:10" ht="14.25" x14ac:dyDescent="0.2">
      <c r="A17" s="109" t="s">
        <v>17</v>
      </c>
      <c r="B17" s="108" t="s">
        <v>18</v>
      </c>
      <c r="H17" s="114">
        <f>'NM EC SCH 1'!Q41+'BUS SUM SCHOOL 1'!L32+'NM EC SCH 2'!Q41+'BUS SUM SCHOOL 2'!L32+'NM EC SCH 3'!Q41+'BUS SUM SCHOOL 3'!L32+'NM EC SCH 4'!Q41+'BUS SUM SCHOOL 4'!L32+'NM EC SCH 5'!Q41+'BUS SUM SCHOOL 5'!L32+'NM EC SCH 6'!Q41+'BUS SUM SCHOOL 6'!L32+'NM EC SCH 7'!Q41+'BUS SUM SCHOOL 7'!L32+'NM EC SCH 8'!Q41+'BUS SUM SCHOOL 8'!L32+'NM EC SCH 9'!Q41+'BUS SUM SCHOOL 9'!L32+'NM EC SCH 10'!Q41+'BUS SUM SCHOOL 10'!L32+'NM EC SCH 11'!Q41+'BUS SUM SCHOOL 11'!L32+'NM EC SCH 12'!Q41+'BUS SUM SCHOOL 12'!L32+'NM EC SCH 13'!Q41+'BUS SUM SCHOOL 13'!L32+'NM EC SCH 14'!Q41+'BUS SUM SCHOOL 14'!L32+'NM EC SCH 15'!Q41+'BUS SUM SCHOOL 15'!L32+'NM EC SCH 16'!Q41+'BUS SUM SCHOOL 16'!L32+'NM EC SCH 17'!Q41+'BUS SUM SCHOOL 17'!L32+'NM EC SCH 18'!Q41+'BUS SUM SCHOOL 18'!L32+'NM EC SCH 19'!Q41+'BUS SUM SCHOOL 19'!L32+'NM EC SCH 20'!Q41+'BUS SUM SCHOOL 20'!L32+'NM EC SCH 21'!Q41+'BUS SUM SCHOOL 21'!L32+'NM EC SCH 22'!Q37+'BUS SUM SCHOOL 22'!L32+'NM EC SCH 23'!Q41+'BUS SUM SCHOOL 23'!L32+'NM EC SCH 24'!Q41+'BUS SUM SCHOOL 24'!L32+'NM EC SCH 25'!Q41+'BUS SUM SCHOOL 25'!L32</f>
        <v>0</v>
      </c>
    </row>
    <row r="18" spans="1:10" ht="13.5" thickBot="1" x14ac:dyDescent="0.25">
      <c r="A18" s="112"/>
    </row>
    <row r="19" spans="1:10" ht="13.5" thickBot="1" x14ac:dyDescent="0.25">
      <c r="A19" s="109" t="s">
        <v>19</v>
      </c>
      <c r="B19" s="108" t="s">
        <v>20</v>
      </c>
      <c r="I19" s="115">
        <f>SUM(I11,I15)</f>
        <v>0</v>
      </c>
      <c r="J19" s="116"/>
    </row>
    <row r="21" spans="1:10" x14ac:dyDescent="0.2">
      <c r="A21" s="117" t="s">
        <v>67</v>
      </c>
      <c r="B21" s="108" t="s">
        <v>68</v>
      </c>
      <c r="I21" s="110">
        <f>SUM(H13,H17)</f>
        <v>0</v>
      </c>
      <c r="J21" s="111"/>
    </row>
    <row r="22" spans="1:10" x14ac:dyDescent="0.2">
      <c r="A22" s="117"/>
    </row>
    <row r="23" spans="1:10" x14ac:dyDescent="0.2">
      <c r="A23" s="1" t="s">
        <v>21</v>
      </c>
    </row>
    <row r="25" spans="1:10" x14ac:dyDescent="0.2">
      <c r="A25" s="109" t="s">
        <v>10</v>
      </c>
      <c r="B25" s="108" t="s">
        <v>22</v>
      </c>
      <c r="I25" s="118">
        <f>'BUS SUM SCHOOL 1'!J46+'BUS SUM SCHOOL 2'!J46+'BUS SUM SCHOOL 3'!J46+'BUS SUM SCHOOL 4'!J46+'BUS SUM SCHOOL 5'!J46+'BUS SUM SCHOOL 6'!J46+'BUS SUM SCHOOL 7'!J46+'BUS SUM SCHOOL 8'!J46+'BUS SUM SCHOOL 9'!J46+'BUS SUM SCHOOL 10'!J46+'BUS SUM SCHOOL 11'!J46+'BUS SUM SCHOOL 12'!J46+'BUS SUM SCHOOL 13'!J46+'BUS SUM SCHOOL 14'!J46+'BUS SUM SCHOOL 15'!J46+'BUS SUM SCHOOL 16'!J46+'BUS SUM SCHOOL 17'!J46+'BUS SUM SCHOOL 18'!J46+'BUS SUM SCHOOL 19'!J46+'BUS SUM SCHOOL 20'!J46+'BUS SUM SCHOOL 21'!J46+'BUS SUM SCHOOL 22'!J46+'BUS SUM SCHOOL 23'!J46+'BUS SUM SCHOOL 24'!J46+'BUS SUM SCHOOL 25'!J46</f>
        <v>0</v>
      </c>
      <c r="J25" s="119"/>
    </row>
    <row r="26" spans="1:10" x14ac:dyDescent="0.2">
      <c r="A26" s="112"/>
    </row>
    <row r="27" spans="1:10" x14ac:dyDescent="0.2">
      <c r="A27" s="109" t="s">
        <v>13</v>
      </c>
      <c r="B27" s="108" t="s">
        <v>23</v>
      </c>
      <c r="I27" s="118">
        <f>'BUS SUM SCHOOL 1'!J47+'BUS SUM SCHOOL 2'!J47+'BUS SUM SCHOOL 3'!J47+'BUS SUM SCHOOL 4'!J47+'BUS SUM SCHOOL 5'!J47+'BUS SUM SCHOOL 6'!J47+'BUS SUM SCHOOL 7'!J47+'BUS SUM SCHOOL 8'!J47+'BUS SUM SCHOOL 9'!J47+'BUS SUM SCHOOL 10'!J47+'BUS SUM SCHOOL 11'!J47+'BUS SUM SCHOOL 12'!J47+'BUS SUM SCHOOL 13'!J47+'BUS SUM SCHOOL 14'!J47+'BUS SUM SCHOOL 15'!J47+'BUS SUM SCHOOL 16'!J47+'BUS SUM SCHOOL 17'!J47+'BUS SUM SCHOOL 18'!J47+'BUS SUM SCHOOL 19'!J47+'BUS SUM SCHOOL 20'!J47+'BUS SUM SCHOOL 21'!J47+'BUS SUM SCHOOL 22'!J47+'BUS SUM SCHOOL 23'!J47+'BUS SUM SCHOOL 24'!J47+'BUS SUM SCHOOL 25'!J47</f>
        <v>0</v>
      </c>
      <c r="J27" s="119"/>
    </row>
    <row r="28" spans="1:10" x14ac:dyDescent="0.2">
      <c r="A28" s="112"/>
    </row>
    <row r="29" spans="1:10" x14ac:dyDescent="0.2">
      <c r="A29" s="109" t="s">
        <v>15</v>
      </c>
      <c r="B29" s="108" t="s">
        <v>24</v>
      </c>
      <c r="I29" s="118">
        <f>SUM(I25,I27)</f>
        <v>0</v>
      </c>
      <c r="J29" s="119"/>
    </row>
    <row r="30" spans="1:10" ht="13.5" thickBot="1" x14ac:dyDescent="0.25"/>
    <row r="31" spans="1:10" ht="13.5" thickBot="1" x14ac:dyDescent="0.25">
      <c r="A31" s="1" t="s">
        <v>129</v>
      </c>
      <c r="B31" s="1"/>
      <c r="C31" s="1"/>
      <c r="D31" s="1"/>
      <c r="E31" s="1"/>
      <c r="F31" s="1"/>
      <c r="G31" s="1"/>
      <c r="H31" s="1"/>
      <c r="I31" s="120" t="s">
        <v>12</v>
      </c>
      <c r="J31" s="12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09" t="s">
        <v>10</v>
      </c>
      <c r="B33" s="108" t="s">
        <v>25</v>
      </c>
      <c r="G33" s="122"/>
    </row>
    <row r="34" spans="1:10" s="1" customFormat="1" ht="13.5" thickBot="1" x14ac:dyDescent="0.25">
      <c r="A34" s="108"/>
      <c r="B34" s="108"/>
      <c r="C34" s="108"/>
      <c r="D34" s="108"/>
      <c r="E34" s="108"/>
      <c r="F34" s="108"/>
      <c r="G34" s="108"/>
      <c r="H34" s="108"/>
      <c r="I34" s="108"/>
      <c r="J34" s="108"/>
    </row>
    <row r="35" spans="1:10" ht="13.5" thickTop="1" x14ac:dyDescent="0.2">
      <c r="A35" s="6" t="s">
        <v>26</v>
      </c>
      <c r="B35" s="123"/>
      <c r="C35" s="123"/>
      <c r="D35" s="123"/>
      <c r="E35" s="123"/>
      <c r="F35" s="123"/>
      <c r="G35" s="123"/>
      <c r="H35" s="123"/>
      <c r="I35" s="123"/>
      <c r="J35" s="124"/>
    </row>
    <row r="36" spans="1:10" ht="7.5" customHeight="1" x14ac:dyDescent="0.2">
      <c r="A36" s="125"/>
      <c r="B36" s="126"/>
      <c r="C36" s="126"/>
      <c r="D36" s="126"/>
      <c r="E36" s="126"/>
      <c r="F36" s="126"/>
      <c r="G36" s="126"/>
      <c r="H36" s="126"/>
      <c r="I36" s="126"/>
      <c r="J36" s="127"/>
    </row>
    <row r="37" spans="1:10" x14ac:dyDescent="0.2">
      <c r="A37" s="128" t="s">
        <v>10</v>
      </c>
      <c r="B37" s="126" t="s">
        <v>27</v>
      </c>
      <c r="C37" s="126"/>
      <c r="D37" s="126"/>
      <c r="E37" s="126"/>
      <c r="F37" s="126"/>
      <c r="G37" s="126"/>
      <c r="H37" s="126"/>
      <c r="I37" s="126"/>
      <c r="J37" s="129"/>
    </row>
    <row r="38" spans="1:10" ht="9" customHeight="1" x14ac:dyDescent="0.2">
      <c r="A38" s="125"/>
      <c r="B38" s="126"/>
      <c r="C38" s="126"/>
      <c r="D38" s="126"/>
      <c r="E38" s="126"/>
      <c r="F38" s="126"/>
      <c r="G38" s="126"/>
      <c r="H38" s="126"/>
      <c r="I38" s="126"/>
      <c r="J38" s="127"/>
    </row>
    <row r="39" spans="1:10" x14ac:dyDescent="0.2">
      <c r="A39" s="128" t="s">
        <v>13</v>
      </c>
      <c r="B39" s="126" t="s">
        <v>94</v>
      </c>
      <c r="C39" s="126"/>
      <c r="D39" s="126"/>
      <c r="E39" s="126"/>
      <c r="F39" s="126"/>
      <c r="G39" s="126"/>
      <c r="H39" s="126"/>
      <c r="I39" s="126"/>
      <c r="J39" s="130">
        <f>I21+G33</f>
        <v>0</v>
      </c>
    </row>
    <row r="40" spans="1:10" ht="9" customHeight="1" x14ac:dyDescent="0.2">
      <c r="A40" s="125"/>
      <c r="B40" s="126"/>
      <c r="C40" s="126"/>
      <c r="D40" s="126"/>
      <c r="E40" s="126"/>
      <c r="F40" s="126"/>
      <c r="G40" s="126"/>
      <c r="H40" s="126"/>
      <c r="I40" s="126"/>
      <c r="J40" s="127"/>
    </row>
    <row r="41" spans="1:10" x14ac:dyDescent="0.2">
      <c r="A41" s="128" t="s">
        <v>15</v>
      </c>
      <c r="B41" s="126" t="s">
        <v>28</v>
      </c>
      <c r="C41" s="126"/>
      <c r="D41" s="126"/>
      <c r="E41" s="126"/>
      <c r="F41" s="126"/>
      <c r="G41" s="126"/>
      <c r="H41" s="126"/>
      <c r="I41" s="126"/>
      <c r="J41" s="129"/>
    </row>
    <row r="42" spans="1:10" ht="10.5" customHeight="1" x14ac:dyDescent="0.2">
      <c r="A42" s="125"/>
      <c r="B42" s="126"/>
      <c r="C42" s="126"/>
      <c r="D42" s="126"/>
      <c r="E42" s="126"/>
      <c r="F42" s="126"/>
      <c r="G42" s="126"/>
      <c r="H42" s="126"/>
      <c r="I42" s="126"/>
      <c r="J42" s="127"/>
    </row>
    <row r="43" spans="1:10" x14ac:dyDescent="0.2">
      <c r="A43" s="128" t="s">
        <v>17</v>
      </c>
      <c r="B43" s="126" t="s">
        <v>29</v>
      </c>
      <c r="C43" s="126"/>
      <c r="D43" s="126"/>
      <c r="E43" s="126"/>
      <c r="F43" s="126"/>
      <c r="G43" s="126"/>
      <c r="H43" s="126"/>
      <c r="I43" s="126"/>
      <c r="J43" s="129"/>
    </row>
    <row r="44" spans="1:10" x14ac:dyDescent="0.2">
      <c r="A44" s="128"/>
      <c r="B44" s="126" t="s">
        <v>30</v>
      </c>
      <c r="C44" s="126"/>
      <c r="D44" s="126"/>
      <c r="E44" s="126"/>
      <c r="F44" s="126"/>
      <c r="G44" s="126"/>
      <c r="H44" s="126"/>
      <c r="I44" s="126"/>
      <c r="J44" s="127"/>
    </row>
    <row r="45" spans="1:10" x14ac:dyDescent="0.2">
      <c r="A45" s="125" t="s">
        <v>31</v>
      </c>
      <c r="B45" s="126"/>
      <c r="C45" s="126"/>
      <c r="D45" s="126"/>
      <c r="E45" s="126"/>
      <c r="F45" s="126"/>
      <c r="G45" s="126"/>
      <c r="H45" s="126"/>
      <c r="I45" s="126"/>
      <c r="J45" s="127"/>
    </row>
    <row r="46" spans="1:10" ht="19.5" customHeight="1" thickBot="1" x14ac:dyDescent="0.25">
      <c r="A46" s="131" t="s">
        <v>73</v>
      </c>
      <c r="B46" s="132" t="s">
        <v>32</v>
      </c>
      <c r="C46" s="131" t="s">
        <v>73</v>
      </c>
      <c r="D46" s="132" t="s">
        <v>33</v>
      </c>
      <c r="E46" s="131" t="s">
        <v>73</v>
      </c>
      <c r="F46" s="132" t="s">
        <v>34</v>
      </c>
      <c r="G46" s="132"/>
      <c r="H46" s="131" t="s">
        <v>73</v>
      </c>
      <c r="I46" s="132" t="s">
        <v>35</v>
      </c>
      <c r="J46" s="133"/>
    </row>
    <row r="47" spans="1:10" ht="13.5" thickTop="1" x14ac:dyDescent="0.2"/>
    <row r="48" spans="1:10" x14ac:dyDescent="0.2">
      <c r="A48" s="108" t="s">
        <v>36</v>
      </c>
    </row>
    <row r="49" spans="1:10" x14ac:dyDescent="0.2">
      <c r="A49" s="108" t="s">
        <v>37</v>
      </c>
    </row>
    <row r="51" spans="1:10" x14ac:dyDescent="0.2">
      <c r="A51" s="134"/>
      <c r="B51" s="134"/>
      <c r="C51" s="134"/>
      <c r="D51" s="134"/>
      <c r="F51" s="134"/>
      <c r="G51" s="134"/>
      <c r="H51" s="134"/>
      <c r="I51" s="134"/>
      <c r="J51" s="134"/>
    </row>
    <row r="52" spans="1:10" x14ac:dyDescent="0.2">
      <c r="A52" s="108" t="s">
        <v>38</v>
      </c>
      <c r="F52" s="108" t="s">
        <v>39</v>
      </c>
    </row>
    <row r="54" spans="1:10" x14ac:dyDescent="0.2">
      <c r="A54" s="134"/>
      <c r="B54" s="134"/>
      <c r="F54" s="134"/>
      <c r="G54" s="134"/>
      <c r="H54" s="134"/>
      <c r="I54" s="134"/>
      <c r="J54" s="134"/>
    </row>
    <row r="55" spans="1:10" x14ac:dyDescent="0.2">
      <c r="A55" s="108" t="s">
        <v>40</v>
      </c>
      <c r="F55" s="108" t="s">
        <v>41</v>
      </c>
      <c r="J55" s="108" t="s">
        <v>40</v>
      </c>
    </row>
  </sheetData>
  <mergeCells count="12">
    <mergeCell ref="A1:J1"/>
    <mergeCell ref="A2:J2"/>
    <mergeCell ref="A3:J3"/>
    <mergeCell ref="A4:J4"/>
    <mergeCell ref="I31:J31"/>
    <mergeCell ref="I11:J11"/>
    <mergeCell ref="I15:J15"/>
    <mergeCell ref="I19:J19"/>
    <mergeCell ref="I25:J25"/>
    <mergeCell ref="I27:J27"/>
    <mergeCell ref="I29:J29"/>
    <mergeCell ref="I21:J21"/>
  </mergeCells>
  <pageMargins left="0.75" right="0.75" top="0.5" bottom="0.5" header="0.5" footer="0.5"/>
  <pageSetup scale="99" orientation="portrait" r:id="rId1"/>
  <headerFooter alignWithMargins="0">
    <oddFooter>&amp;RTD-2 Revised 8/2022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J6:Q6"/>
    <mergeCell ref="B7:I7"/>
    <mergeCell ref="J8:Q8"/>
    <mergeCell ref="O14:Q14"/>
    <mergeCell ref="C34:D34"/>
    <mergeCell ref="E34:F34"/>
    <mergeCell ref="G34:H34"/>
    <mergeCell ref="I34:J34"/>
    <mergeCell ref="K34:L34"/>
    <mergeCell ref="O34:Q34"/>
    <mergeCell ref="O41:P41"/>
    <mergeCell ref="O21:P21"/>
    <mergeCell ref="N25:Q26"/>
    <mergeCell ref="C14:D14"/>
    <mergeCell ref="E14:F14"/>
    <mergeCell ref="G14:H14"/>
    <mergeCell ref="I14:J14"/>
    <mergeCell ref="K14:L14"/>
    <mergeCell ref="A1:Q1"/>
    <mergeCell ref="A2:Q2"/>
    <mergeCell ref="A3:Q3"/>
    <mergeCell ref="A4:Q4"/>
    <mergeCell ref="A5:Q5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0"/>
  <sheetViews>
    <sheetView zoomScaleNormal="100" workbookViewId="0">
      <selection sqref="A1:Q1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11.5703125" customWidth="1"/>
    <col min="15" max="17" width="9.7109375" customWidth="1"/>
  </cols>
  <sheetData>
    <row r="1" spans="1:17" ht="15.9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.95" customHeight="1" x14ac:dyDescent="0.25">
      <c r="A2" s="69" t="s">
        <v>95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9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ht="15.75" x14ac:dyDescent="0.25">
      <c r="A4" s="69" t="s">
        <v>122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5.75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B6" s="1"/>
      <c r="J6" s="71" t="s">
        <v>97</v>
      </c>
      <c r="K6" s="71"/>
      <c r="L6" s="71"/>
      <c r="M6" s="71"/>
      <c r="N6" s="71"/>
      <c r="O6" s="71"/>
      <c r="P6" s="71"/>
      <c r="Q6" s="71"/>
    </row>
    <row r="7" spans="1:17" x14ac:dyDescent="0.2">
      <c r="B7" s="72" t="s">
        <v>53</v>
      </c>
      <c r="C7" s="72"/>
      <c r="D7" s="72"/>
      <c r="E7" s="72"/>
      <c r="F7" s="72"/>
      <c r="G7" s="72"/>
      <c r="H7" s="72"/>
      <c r="I7" s="72"/>
    </row>
    <row r="8" spans="1:17" x14ac:dyDescent="0.2">
      <c r="J8" s="71" t="s">
        <v>102</v>
      </c>
      <c r="K8" s="71"/>
      <c r="L8" s="71"/>
      <c r="M8" s="71"/>
      <c r="N8" s="71"/>
      <c r="O8" s="71"/>
      <c r="P8" s="71"/>
      <c r="Q8" s="71"/>
    </row>
    <row r="9" spans="1:17" x14ac:dyDescent="0.2">
      <c r="B9" s="1" t="s">
        <v>54</v>
      </c>
    </row>
    <row r="10" spans="1:17" x14ac:dyDescent="0.2">
      <c r="B10" t="s">
        <v>55</v>
      </c>
    </row>
    <row r="11" spans="1:17" x14ac:dyDescent="0.2">
      <c r="B11" s="23" t="s">
        <v>108</v>
      </c>
      <c r="I11" s="1"/>
    </row>
    <row r="12" spans="1:17" s="8" customFormat="1" ht="15" x14ac:dyDescent="0.2">
      <c r="A12"/>
      <c r="B12" t="s">
        <v>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24" t="s">
        <v>2</v>
      </c>
    </row>
    <row r="14" spans="1:17" x14ac:dyDescent="0.2">
      <c r="B14" s="25" t="s">
        <v>1</v>
      </c>
      <c r="C14" s="67" t="s">
        <v>109</v>
      </c>
      <c r="D14" s="67"/>
      <c r="E14" s="67" t="s">
        <v>110</v>
      </c>
      <c r="F14" s="67"/>
      <c r="G14" s="67" t="s">
        <v>111</v>
      </c>
      <c r="H14" s="67"/>
      <c r="I14" s="67" t="s">
        <v>112</v>
      </c>
      <c r="J14" s="67"/>
      <c r="K14" s="67" t="s">
        <v>113</v>
      </c>
      <c r="L14" s="67"/>
      <c r="N14" s="4"/>
      <c r="O14" s="73" t="s">
        <v>114</v>
      </c>
      <c r="P14" s="73"/>
      <c r="Q14" s="73"/>
    </row>
    <row r="15" spans="1:17" ht="35.1" customHeight="1" x14ac:dyDescent="0.2">
      <c r="B15" s="27" t="s">
        <v>57</v>
      </c>
      <c r="C15" s="28" t="s">
        <v>58</v>
      </c>
      <c r="D15" s="28" t="s">
        <v>59</v>
      </c>
      <c r="E15" s="28" t="s">
        <v>58</v>
      </c>
      <c r="F15" s="28" t="s">
        <v>59</v>
      </c>
      <c r="G15" s="28" t="s">
        <v>58</v>
      </c>
      <c r="H15" s="28" t="s">
        <v>59</v>
      </c>
      <c r="I15" s="28" t="s">
        <v>58</v>
      </c>
      <c r="J15" s="28" t="s">
        <v>59</v>
      </c>
      <c r="K15" s="28" t="s">
        <v>58</v>
      </c>
      <c r="L15" s="28" t="s">
        <v>59</v>
      </c>
      <c r="N15" s="4"/>
      <c r="O15" s="29" t="s">
        <v>60</v>
      </c>
      <c r="P15" s="29" t="s">
        <v>61</v>
      </c>
      <c r="Q15" s="30" t="s">
        <v>62</v>
      </c>
    </row>
    <row r="16" spans="1:17" ht="24.95" customHeight="1" x14ac:dyDescent="0.2">
      <c r="B16" s="31" t="s">
        <v>2</v>
      </c>
      <c r="C16" s="31"/>
      <c r="D16" s="31"/>
      <c r="E16" s="31" t="s">
        <v>2</v>
      </c>
      <c r="F16" s="31" t="s">
        <v>2</v>
      </c>
      <c r="G16" s="31" t="s">
        <v>2</v>
      </c>
      <c r="H16" s="31" t="s">
        <v>2</v>
      </c>
      <c r="I16" s="32" t="s">
        <v>2</v>
      </c>
      <c r="J16" s="31"/>
      <c r="K16" s="31"/>
      <c r="L16" s="31"/>
      <c r="N16" s="33" t="s">
        <v>115</v>
      </c>
      <c r="O16" s="34">
        <f>C31</f>
        <v>0</v>
      </c>
      <c r="P16" s="34">
        <f>C51</f>
        <v>0</v>
      </c>
      <c r="Q16" s="35">
        <f>MAX(O16,P16)</f>
        <v>0</v>
      </c>
    </row>
    <row r="17" spans="2:17" ht="24.95" customHeight="1" x14ac:dyDescent="0.2">
      <c r="B17" s="31" t="s">
        <v>2</v>
      </c>
      <c r="C17" s="31"/>
      <c r="D17" s="31"/>
      <c r="E17" s="31"/>
      <c r="F17" s="31"/>
      <c r="G17" s="31"/>
      <c r="H17" s="31"/>
      <c r="I17" s="32" t="s">
        <v>2</v>
      </c>
      <c r="J17" s="31"/>
      <c r="K17" s="31"/>
      <c r="L17" s="31"/>
      <c r="N17" s="4" t="s">
        <v>116</v>
      </c>
      <c r="O17" s="34">
        <f>E31</f>
        <v>0</v>
      </c>
      <c r="P17" s="34">
        <f>E51</f>
        <v>0</v>
      </c>
      <c r="Q17" s="35">
        <f t="shared" ref="Q17:Q20" si="0">MAX(O17,P17)</f>
        <v>0</v>
      </c>
    </row>
    <row r="18" spans="2:17" ht="24.95" customHeight="1" x14ac:dyDescent="0.2">
      <c r="B18" s="31" t="s">
        <v>2</v>
      </c>
      <c r="C18" s="31"/>
      <c r="D18" s="31"/>
      <c r="E18" s="31"/>
      <c r="F18" s="31"/>
      <c r="G18" s="31"/>
      <c r="H18" s="31"/>
      <c r="I18" s="32" t="s">
        <v>2</v>
      </c>
      <c r="J18" s="31"/>
      <c r="K18" s="31"/>
      <c r="L18" s="31"/>
      <c r="N18" s="4" t="s">
        <v>117</v>
      </c>
      <c r="O18" s="34">
        <f>G31</f>
        <v>0</v>
      </c>
      <c r="P18" s="34">
        <f>G51</f>
        <v>0</v>
      </c>
      <c r="Q18" s="35">
        <f t="shared" si="0"/>
        <v>0</v>
      </c>
    </row>
    <row r="19" spans="2:17" ht="24.95" customHeight="1" x14ac:dyDescent="0.2"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31"/>
      <c r="N19" s="4" t="s">
        <v>118</v>
      </c>
      <c r="O19" s="34">
        <f>I31</f>
        <v>0</v>
      </c>
      <c r="P19" s="34">
        <f>I51</f>
        <v>0</v>
      </c>
      <c r="Q19" s="35">
        <f t="shared" si="0"/>
        <v>0</v>
      </c>
    </row>
    <row r="20" spans="2:17" ht="24.95" customHeight="1" x14ac:dyDescent="0.2"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4" t="s">
        <v>119</v>
      </c>
      <c r="O20" s="34">
        <f>K31</f>
        <v>0</v>
      </c>
      <c r="P20" s="34">
        <f>K51</f>
        <v>0</v>
      </c>
      <c r="Q20" s="35">
        <f t="shared" si="0"/>
        <v>0</v>
      </c>
    </row>
    <row r="21" spans="2:17" ht="24.95" customHeight="1" x14ac:dyDescent="0.2"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31"/>
      <c r="N21" s="4"/>
      <c r="O21" s="82" t="s">
        <v>91</v>
      </c>
      <c r="P21" s="82"/>
      <c r="Q21" s="26">
        <f>AVERAGE(Q16:Q20)</f>
        <v>0</v>
      </c>
    </row>
    <row r="22" spans="2:17" ht="24.95" customHeight="1" x14ac:dyDescent="0.2"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31"/>
      <c r="P22" s="24"/>
    </row>
    <row r="23" spans="2:17" ht="24.95" customHeight="1" x14ac:dyDescent="0.2"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31"/>
      <c r="O23" s="37"/>
      <c r="P23" s="37"/>
      <c r="Q23" s="37"/>
    </row>
    <row r="24" spans="2:17" ht="24.95" customHeight="1" thickBot="1" x14ac:dyDescent="0.25"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31"/>
      <c r="N24" s="37"/>
      <c r="O24" s="37"/>
      <c r="P24" s="37"/>
      <c r="Q24" s="37"/>
    </row>
    <row r="25" spans="2:17" ht="24.95" customHeight="1" x14ac:dyDescent="0.2"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31"/>
      <c r="N25" s="76" t="s">
        <v>120</v>
      </c>
      <c r="O25" s="77"/>
      <c r="P25" s="77"/>
      <c r="Q25" s="78"/>
    </row>
    <row r="26" spans="2:17" ht="24.95" customHeight="1" thickBot="1" x14ac:dyDescent="0.25"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31"/>
      <c r="N26" s="79"/>
      <c r="O26" s="80"/>
      <c r="P26" s="80"/>
      <c r="Q26" s="81"/>
    </row>
    <row r="27" spans="2:17" ht="26.25" customHeight="1" x14ac:dyDescent="0.2"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31"/>
      <c r="N27" s="37" t="s">
        <v>2</v>
      </c>
      <c r="O27" s="37"/>
      <c r="P27" s="37"/>
      <c r="Q27" s="37"/>
    </row>
    <row r="28" spans="2:17" ht="26.25" customHeight="1" x14ac:dyDescent="0.2"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31"/>
      <c r="N28" s="37"/>
      <c r="O28" s="37"/>
      <c r="P28" s="37"/>
      <c r="Q28" s="37"/>
    </row>
    <row r="29" spans="2:17" ht="26.25" customHeight="1" x14ac:dyDescent="0.2"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31"/>
      <c r="N29" s="37"/>
      <c r="O29" s="37"/>
      <c r="P29" s="37"/>
      <c r="Q29" s="37"/>
    </row>
    <row r="30" spans="2:17" ht="26.25" customHeight="1" x14ac:dyDescent="0.2"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7" ht="12.75" customHeight="1" x14ac:dyDescent="0.2">
      <c r="B31" s="38" t="s">
        <v>63</v>
      </c>
      <c r="C31" s="34">
        <f t="shared" ref="C31:L31" si="1">SUM(C16:C30)</f>
        <v>0</v>
      </c>
      <c r="D31" s="34">
        <f t="shared" si="1"/>
        <v>0</v>
      </c>
      <c r="E31" s="34">
        <f t="shared" si="1"/>
        <v>0</v>
      </c>
      <c r="F31" s="34">
        <f t="shared" si="1"/>
        <v>0</v>
      </c>
      <c r="G31" s="34">
        <f t="shared" si="1"/>
        <v>0</v>
      </c>
      <c r="H31" s="34">
        <f t="shared" si="1"/>
        <v>0</v>
      </c>
      <c r="I31" s="34">
        <f t="shared" si="1"/>
        <v>0</v>
      </c>
      <c r="J31" s="34">
        <f t="shared" si="1"/>
        <v>0</v>
      </c>
      <c r="K31" s="34">
        <f t="shared" si="1"/>
        <v>0</v>
      </c>
      <c r="L31" s="34">
        <f t="shared" si="1"/>
        <v>0</v>
      </c>
    </row>
    <row r="32" spans="2:17" x14ac:dyDescent="0.2">
      <c r="B32" s="39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7" ht="8.1" customHeight="1" x14ac:dyDescent="0.2">
      <c r="B33" s="1"/>
    </row>
    <row r="34" spans="2:17" ht="24.95" customHeight="1" x14ac:dyDescent="0.2">
      <c r="B34" s="25" t="s">
        <v>3</v>
      </c>
      <c r="C34" s="67" t="s">
        <v>109</v>
      </c>
      <c r="D34" s="67"/>
      <c r="E34" s="67" t="s">
        <v>110</v>
      </c>
      <c r="F34" s="67"/>
      <c r="G34" s="67" t="s">
        <v>111</v>
      </c>
      <c r="H34" s="67"/>
      <c r="I34" s="67" t="s">
        <v>112</v>
      </c>
      <c r="J34" s="67"/>
      <c r="K34" s="67" t="s">
        <v>113</v>
      </c>
      <c r="L34" s="67"/>
      <c r="N34" s="4"/>
      <c r="O34" s="73" t="s">
        <v>121</v>
      </c>
      <c r="P34" s="73"/>
      <c r="Q34" s="73"/>
    </row>
    <row r="35" spans="2:17" ht="24.95" customHeight="1" x14ac:dyDescent="0.2">
      <c r="B35" s="27" t="s">
        <v>57</v>
      </c>
      <c r="C35" s="28" t="s">
        <v>58</v>
      </c>
      <c r="D35" s="28" t="s">
        <v>59</v>
      </c>
      <c r="E35" s="28" t="s">
        <v>58</v>
      </c>
      <c r="F35" s="28" t="s">
        <v>59</v>
      </c>
      <c r="G35" s="28" t="s">
        <v>58</v>
      </c>
      <c r="H35" s="28" t="s">
        <v>59</v>
      </c>
      <c r="I35" s="28" t="s">
        <v>58</v>
      </c>
      <c r="J35" s="28" t="s">
        <v>59</v>
      </c>
      <c r="K35" s="28" t="s">
        <v>58</v>
      </c>
      <c r="L35" s="28" t="s">
        <v>59</v>
      </c>
      <c r="N35" s="4"/>
      <c r="O35" s="29" t="s">
        <v>60</v>
      </c>
      <c r="P35" s="29" t="s">
        <v>61</v>
      </c>
      <c r="Q35" s="29" t="s">
        <v>62</v>
      </c>
    </row>
    <row r="36" spans="2:17" ht="24.95" customHeight="1" x14ac:dyDescent="0.2">
      <c r="B36" s="31"/>
      <c r="C36" s="31"/>
      <c r="D36" s="31" t="s">
        <v>2</v>
      </c>
      <c r="E36" s="31" t="s">
        <v>2</v>
      </c>
      <c r="F36" s="31" t="s">
        <v>2</v>
      </c>
      <c r="G36" s="31" t="s">
        <v>2</v>
      </c>
      <c r="H36" s="31" t="s">
        <v>2</v>
      </c>
      <c r="I36" s="32" t="s">
        <v>2</v>
      </c>
      <c r="J36" s="31"/>
      <c r="K36" s="31"/>
      <c r="L36" s="31"/>
      <c r="N36" s="33" t="s">
        <v>115</v>
      </c>
      <c r="O36" s="34">
        <f>D31</f>
        <v>0</v>
      </c>
      <c r="P36" s="34">
        <f>D51</f>
        <v>0</v>
      </c>
      <c r="Q36" s="40">
        <f>MAX(O36,P36)</f>
        <v>0</v>
      </c>
    </row>
    <row r="37" spans="2:17" ht="24.95" customHeight="1" x14ac:dyDescent="0.2">
      <c r="B37" s="31"/>
      <c r="C37" s="31"/>
      <c r="D37" s="31" t="s">
        <v>2</v>
      </c>
      <c r="E37" s="31" t="s">
        <v>2</v>
      </c>
      <c r="F37" s="31" t="s">
        <v>2</v>
      </c>
      <c r="G37" s="31" t="s">
        <v>2</v>
      </c>
      <c r="H37" s="31" t="s">
        <v>2</v>
      </c>
      <c r="I37" s="32" t="s">
        <v>2</v>
      </c>
      <c r="J37" s="31"/>
      <c r="K37" s="31"/>
      <c r="L37" s="31"/>
      <c r="N37" s="4" t="s">
        <v>116</v>
      </c>
      <c r="O37" s="34">
        <f>F31</f>
        <v>0</v>
      </c>
      <c r="P37" s="34">
        <f>F51</f>
        <v>0</v>
      </c>
      <c r="Q37" s="35">
        <f t="shared" ref="Q37:Q40" si="2">MAX(O37,P37)</f>
        <v>0</v>
      </c>
    </row>
    <row r="38" spans="2:17" ht="24.95" customHeight="1" x14ac:dyDescent="0.2">
      <c r="B38" s="31"/>
      <c r="C38" s="31"/>
      <c r="D38" s="31"/>
      <c r="E38" s="31"/>
      <c r="F38" s="31"/>
      <c r="G38" s="31"/>
      <c r="H38" s="31"/>
      <c r="I38" s="32" t="s">
        <v>2</v>
      </c>
      <c r="J38" s="31"/>
      <c r="K38" s="31"/>
      <c r="L38" s="31"/>
      <c r="N38" s="4" t="s">
        <v>117</v>
      </c>
      <c r="O38" s="34">
        <f>H31</f>
        <v>0</v>
      </c>
      <c r="P38" s="34">
        <f>H51</f>
        <v>0</v>
      </c>
      <c r="Q38" s="35">
        <f t="shared" si="2"/>
        <v>0</v>
      </c>
    </row>
    <row r="39" spans="2:17" ht="24.95" customHeight="1" x14ac:dyDescent="0.2">
      <c r="B39" s="31"/>
      <c r="C39" s="31"/>
      <c r="D39" s="31"/>
      <c r="E39" s="31"/>
      <c r="F39" s="31"/>
      <c r="G39" s="31"/>
      <c r="H39" s="31"/>
      <c r="I39" s="32" t="s">
        <v>2</v>
      </c>
      <c r="J39" s="31"/>
      <c r="K39" s="31"/>
      <c r="L39" s="31"/>
      <c r="N39" s="4" t="s">
        <v>118</v>
      </c>
      <c r="O39" s="34">
        <f>J31</f>
        <v>0</v>
      </c>
      <c r="P39" s="34">
        <f>J51</f>
        <v>0</v>
      </c>
      <c r="Q39" s="35">
        <f t="shared" si="2"/>
        <v>0</v>
      </c>
    </row>
    <row r="40" spans="2:17" ht="24.95" customHeight="1" x14ac:dyDescent="0.2"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N40" s="4" t="s">
        <v>119</v>
      </c>
      <c r="O40" s="34">
        <f>L31</f>
        <v>0</v>
      </c>
      <c r="P40" s="34">
        <f>L51</f>
        <v>0</v>
      </c>
      <c r="Q40" s="35">
        <f t="shared" si="2"/>
        <v>0</v>
      </c>
    </row>
    <row r="41" spans="2:17" ht="24.95" customHeight="1" x14ac:dyDescent="0.2"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N41" s="4"/>
      <c r="O41" s="74" t="s">
        <v>92</v>
      </c>
      <c r="P41" s="75"/>
      <c r="Q41" s="26">
        <f>AVERAGE(Q36:Q40)</f>
        <v>0</v>
      </c>
    </row>
    <row r="42" spans="2:17" ht="24.95" customHeight="1" x14ac:dyDescent="0.2"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N42" s="41"/>
      <c r="O42" s="41"/>
    </row>
    <row r="43" spans="2:17" ht="24.95" customHeight="1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N43" s="41"/>
      <c r="O43" s="41"/>
    </row>
    <row r="44" spans="2:17" ht="24.95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N44" s="41"/>
      <c r="O44" s="41"/>
    </row>
    <row r="45" spans="2:17" ht="24.95" customHeight="1" x14ac:dyDescent="0.2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N45" s="41"/>
      <c r="O45" s="41"/>
    </row>
    <row r="46" spans="2:17" ht="26.25" customHeight="1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N46" s="41"/>
      <c r="O46" s="41"/>
    </row>
    <row r="47" spans="2:17" ht="26.25" customHeigh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7" ht="26.25" customHeight="1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7" ht="26.25" customHeight="1" x14ac:dyDescent="0.2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2:17" ht="26.25" customHeight="1" x14ac:dyDescent="0.2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2:17" x14ac:dyDescent="0.2">
      <c r="B51" s="38" t="s">
        <v>63</v>
      </c>
      <c r="C51" s="34">
        <f t="shared" ref="C51:L51" si="3">SUM(C36:C50)</f>
        <v>0</v>
      </c>
      <c r="D51" s="34">
        <f t="shared" si="3"/>
        <v>0</v>
      </c>
      <c r="E51" s="34">
        <f t="shared" si="3"/>
        <v>0</v>
      </c>
      <c r="F51" s="34">
        <f t="shared" si="3"/>
        <v>0</v>
      </c>
      <c r="G51" s="34">
        <f t="shared" si="3"/>
        <v>0</v>
      </c>
      <c r="H51" s="34">
        <f t="shared" si="3"/>
        <v>0</v>
      </c>
      <c r="I51" s="34">
        <f t="shared" si="3"/>
        <v>0</v>
      </c>
      <c r="J51" s="34">
        <f t="shared" si="3"/>
        <v>0</v>
      </c>
      <c r="K51" s="34">
        <f t="shared" si="3"/>
        <v>0</v>
      </c>
      <c r="L51" s="34">
        <f t="shared" si="3"/>
        <v>0</v>
      </c>
    </row>
    <row r="52" spans="2:17" x14ac:dyDescent="0.2">
      <c r="B52" s="39" t="s">
        <v>65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2:17" ht="12.75" customHeight="1" x14ac:dyDescent="0.2"/>
    <row r="54" spans="2:17" ht="12.75" customHeight="1" x14ac:dyDescent="0.2">
      <c r="B54" t="s">
        <v>72</v>
      </c>
      <c r="M54" s="22"/>
      <c r="N54" s="22"/>
      <c r="O54" s="22"/>
      <c r="P54" s="22"/>
      <c r="Q54" s="22"/>
    </row>
    <row r="55" spans="2:17" x14ac:dyDescent="0.2">
      <c r="M55" s="22"/>
      <c r="N55" s="22"/>
      <c r="O55" s="22"/>
      <c r="P55" s="22"/>
      <c r="Q55" s="22"/>
    </row>
    <row r="56" spans="2:17" x14ac:dyDescent="0.2">
      <c r="B56" s="7"/>
      <c r="C56" s="7"/>
      <c r="D56" s="7"/>
      <c r="E56" s="7"/>
      <c r="F56" s="7"/>
      <c r="M56" s="22"/>
      <c r="N56" s="22"/>
      <c r="O56" s="22"/>
      <c r="P56" s="22"/>
      <c r="Q56" s="22"/>
    </row>
    <row r="57" spans="2:17" x14ac:dyDescent="0.2">
      <c r="B57" t="s">
        <v>66</v>
      </c>
    </row>
    <row r="59" spans="2:17" x14ac:dyDescent="0.2">
      <c r="B59" s="42" t="s">
        <v>74</v>
      </c>
      <c r="M59" s="22"/>
      <c r="N59" s="22"/>
      <c r="O59" s="22"/>
      <c r="P59" s="22"/>
      <c r="Q59" s="22"/>
    </row>
    <row r="60" spans="2:17" x14ac:dyDescent="0.2">
      <c r="B60" s="70" t="s">
        <v>86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</row>
  </sheetData>
  <mergeCells count="24">
    <mergeCell ref="B60:Q60"/>
    <mergeCell ref="C34:D34"/>
    <mergeCell ref="E34:F34"/>
    <mergeCell ref="G34:H34"/>
    <mergeCell ref="I34:J34"/>
    <mergeCell ref="K34:L34"/>
    <mergeCell ref="O34:Q34"/>
    <mergeCell ref="O41:P41"/>
    <mergeCell ref="N25:Q26"/>
    <mergeCell ref="C14:D14"/>
    <mergeCell ref="E14:F14"/>
    <mergeCell ref="G14:H14"/>
    <mergeCell ref="I14:J14"/>
    <mergeCell ref="K14:L14"/>
    <mergeCell ref="O14:Q14"/>
    <mergeCell ref="A1:Q1"/>
    <mergeCell ref="A2:Q2"/>
    <mergeCell ref="A3:Q3"/>
    <mergeCell ref="A4:Q4"/>
    <mergeCell ref="O21:P21"/>
    <mergeCell ref="A5:Q5"/>
    <mergeCell ref="J6:Q6"/>
    <mergeCell ref="B7:I7"/>
    <mergeCell ref="J8:Q8"/>
  </mergeCells>
  <pageMargins left="0.75" right="0.75" top="0.5" bottom="0.5" header="0.5" footer="0.5"/>
  <pageSetup scale="57" orientation="portrait" r:id="rId1"/>
  <headerFooter alignWithMargins="0">
    <oddFooter>&amp;RTD-2 Revised 8/2022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Flow Chart</vt:lpstr>
      <vt:lpstr>NM BUS SUM SCH 1</vt:lpstr>
      <vt:lpstr>NM EC SCH 1</vt:lpstr>
      <vt:lpstr>BUS SUM SCHOOL 1</vt:lpstr>
      <vt:lpstr>NM BUS SUM SCH 2</vt:lpstr>
      <vt:lpstr>NM EC SCH 2</vt:lpstr>
      <vt:lpstr>BUS SUM SCHOOL 2</vt:lpstr>
      <vt:lpstr>NM BUS SUM SCH 3</vt:lpstr>
      <vt:lpstr>NM EC SCH 3</vt:lpstr>
      <vt:lpstr>BUS SUM SCHOOL 3</vt:lpstr>
      <vt:lpstr>NM BUS SUM SCH 4</vt:lpstr>
      <vt:lpstr>NM EC SCH 4</vt:lpstr>
      <vt:lpstr>BUS SUM SCHOOL 4</vt:lpstr>
      <vt:lpstr>NM BUS SUM SCH 5</vt:lpstr>
      <vt:lpstr>NM EC SCH 5</vt:lpstr>
      <vt:lpstr>BUS SUM SCHOOL 5</vt:lpstr>
      <vt:lpstr>NM BUS SUM SCH 6</vt:lpstr>
      <vt:lpstr>NM EC SCH 6</vt:lpstr>
      <vt:lpstr>BUS SUM SCHOOL 6</vt:lpstr>
      <vt:lpstr>NM BUS SUM SCH 7</vt:lpstr>
      <vt:lpstr>NM EC SCH 7</vt:lpstr>
      <vt:lpstr>BUS SUM SCHOOL 7</vt:lpstr>
      <vt:lpstr>NM BUS SUM SCH 8</vt:lpstr>
      <vt:lpstr>NM EC SCH 8</vt:lpstr>
      <vt:lpstr>BUS SUM SCHOOL 8</vt:lpstr>
      <vt:lpstr>NM BUS SUM SCH 9</vt:lpstr>
      <vt:lpstr>NM EC SCH 9</vt:lpstr>
      <vt:lpstr>BUS SUM SCHOOL 9</vt:lpstr>
      <vt:lpstr>NM BUS SUM SCH 10</vt:lpstr>
      <vt:lpstr>NM EC SCH 10</vt:lpstr>
      <vt:lpstr>BUS SUM SCHOOL 10</vt:lpstr>
      <vt:lpstr>NM BUS SUM SCH 11</vt:lpstr>
      <vt:lpstr>NM EC SCH 11</vt:lpstr>
      <vt:lpstr>BUS SUM SCHOOL 11</vt:lpstr>
      <vt:lpstr>NM BUS SUM SCH 12</vt:lpstr>
      <vt:lpstr>NM EC SCH 12</vt:lpstr>
      <vt:lpstr>BUS SUM SCHOOL 12</vt:lpstr>
      <vt:lpstr>NM BUS SUM SCH 13</vt:lpstr>
      <vt:lpstr>NM EC SCH 13</vt:lpstr>
      <vt:lpstr>BUS SUM SCHOOL 13</vt:lpstr>
      <vt:lpstr>NM BUS SUM SCH 14</vt:lpstr>
      <vt:lpstr>NM EC SCH 14</vt:lpstr>
      <vt:lpstr>BUS SUM SCHOOL 14</vt:lpstr>
      <vt:lpstr>NM BUS SUM SCH 15</vt:lpstr>
      <vt:lpstr>NM EC SCH 15</vt:lpstr>
      <vt:lpstr>BUS SUM SCHOOL 15</vt:lpstr>
      <vt:lpstr>NM BUS SUM SCH 16</vt:lpstr>
      <vt:lpstr>NM EC SCH 16</vt:lpstr>
      <vt:lpstr>BUS SUM SCHOOL 16</vt:lpstr>
      <vt:lpstr>NM BUS SUM SCH 17</vt:lpstr>
      <vt:lpstr>NM EC SCH 17</vt:lpstr>
      <vt:lpstr>BUS SUM SCHOOL 17</vt:lpstr>
      <vt:lpstr>NM BUS SUM SCH 18</vt:lpstr>
      <vt:lpstr>NM EC SCH 18</vt:lpstr>
      <vt:lpstr>BUS SUM SCHOOL 18</vt:lpstr>
      <vt:lpstr>NM BUS SUM SCH 19</vt:lpstr>
      <vt:lpstr>NM EC SCH 19</vt:lpstr>
      <vt:lpstr>BUS SUM SCHOOL 19</vt:lpstr>
      <vt:lpstr>NM BUS SUM SCH 20</vt:lpstr>
      <vt:lpstr>NM EC SCH 20</vt:lpstr>
      <vt:lpstr>BUS SUM SCHOOL 20</vt:lpstr>
      <vt:lpstr>NM BUS SUM SCH 21</vt:lpstr>
      <vt:lpstr>NM EC SCH 21</vt:lpstr>
      <vt:lpstr>BUS SUM SCHOOL 21</vt:lpstr>
      <vt:lpstr>NM BUS SUM SCH 22</vt:lpstr>
      <vt:lpstr>NM EC SCH 22</vt:lpstr>
      <vt:lpstr>BUS SUM SCHOOL 22</vt:lpstr>
      <vt:lpstr>NM BUS SUM SCH 23</vt:lpstr>
      <vt:lpstr>NM EC SCH 23</vt:lpstr>
      <vt:lpstr>BUS SUM SCHOOL 23</vt:lpstr>
      <vt:lpstr>NM BUS SUM SCH 24</vt:lpstr>
      <vt:lpstr>NM EC SCH 24</vt:lpstr>
      <vt:lpstr>BUS SUM SCHOOL 24</vt:lpstr>
      <vt:lpstr>NM BUS SUM SCH 25</vt:lpstr>
      <vt:lpstr>NM EC SCH 25</vt:lpstr>
      <vt:lpstr>BUS SUM SCHOOL 25</vt:lpstr>
      <vt:lpstr>TD2 UNIT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Jaime Doran</cp:lastModifiedBy>
  <cp:lastPrinted>2023-08-18T18:24:05Z</cp:lastPrinted>
  <dcterms:created xsi:type="dcterms:W3CDTF">2016-09-08T12:17:11Z</dcterms:created>
  <dcterms:modified xsi:type="dcterms:W3CDTF">2023-08-18T18:30:11Z</dcterms:modified>
</cp:coreProperties>
</file>