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<sst xmlns="http://schemas.openxmlformats.org/spreadsheetml/2006/main" count="26" uniqueCount="26">
  <si>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Information Needed to Estimate 2009-2010 Tranportation Funding is Taken from the 2008-2009 Transportation Funding Information Sheet Dated November 27, 2008</t>
  </si>
  <si>
    <t>Adjustments to Funding Base</t>
  </si>
  <si>
    <r>
      <t xml:space="preserve">Funding Base for 2008-2009: </t>
    </r>
    <r>
      <rPr>
        <b/>
        <sz val="11"/>
        <color indexed="8"/>
        <rFont val="Calibri"/>
        <family val="2"/>
      </rPr>
      <t>Line 1</t>
    </r>
    <r>
      <rPr>
        <sz val="11"/>
        <color indexed="8"/>
        <rFont val="Calibri"/>
        <family val="2"/>
      </rPr>
      <t xml:space="preserve"> (1a + 1b)</t>
    </r>
  </si>
  <si>
    <r>
      <t xml:space="preserve">ADM - </t>
    </r>
    <r>
      <rPr>
        <b/>
        <sz val="11"/>
        <color indexed="8"/>
        <rFont val="Calibri"/>
        <family val="2"/>
      </rPr>
      <t>Add Line 9</t>
    </r>
  </si>
  <si>
    <r>
      <t xml:space="preserve">Salary/Benefits Adjustments - </t>
    </r>
    <r>
      <rPr>
        <b/>
        <sz val="11"/>
        <color indexed="8"/>
        <rFont val="Calibri"/>
        <family val="2"/>
      </rPr>
      <t>Add Line 10</t>
    </r>
  </si>
  <si>
    <r>
      <t xml:space="preserve">FUEL - Reduce to Appropriation of $2.058 per gallon </t>
    </r>
  </si>
  <si>
    <r>
      <rPr>
        <b/>
        <sz val="11"/>
        <color indexed="8"/>
        <rFont val="Calibri"/>
        <family val="2"/>
      </rPr>
      <t>SUBTRACT Line 12a</t>
    </r>
    <r>
      <rPr>
        <sz val="11"/>
        <color indexed="8"/>
        <rFont val="Calibri"/>
        <family val="2"/>
      </rPr>
      <t xml:space="preserve"> to reduce from $2.90 to $2.40</t>
    </r>
  </si>
  <si>
    <r>
      <rPr>
        <b/>
        <sz val="11"/>
        <color indexed="8"/>
        <rFont val="Calibri"/>
        <family val="2"/>
      </rPr>
      <t>MULTIPLY Line 12a by 0.7 and SUBTRACT</t>
    </r>
    <r>
      <rPr>
        <sz val="11"/>
        <color indexed="8"/>
        <rFont val="Calibri"/>
        <family val="2"/>
      </rPr>
      <t>.                                                                    This reduces the allocation to $2.05 per gallon</t>
    </r>
  </si>
  <si>
    <t>Calulate Budget Rating Using Simulator</t>
  </si>
  <si>
    <t>Update Number of Students Transported from TD-2, October 2008</t>
  </si>
  <si>
    <t>Update Number of Buses Operated fro 91+ Days, 2008 - 2009</t>
  </si>
  <si>
    <t>Add Fuel Offset Due to Falling Fuel Prices</t>
  </si>
  <si>
    <r>
      <rPr>
        <b/>
        <sz val="11"/>
        <color indexed="8"/>
        <rFont val="Calibri"/>
        <family val="2"/>
      </rPr>
      <t>Add</t>
    </r>
    <r>
      <rPr>
        <sz val="11"/>
        <color indexed="8"/>
        <rFont val="Calibri"/>
        <family val="2"/>
      </rPr>
      <t xml:space="preserve"> State Funds that would have been spent if no freeze</t>
    </r>
  </si>
  <si>
    <r>
      <rPr>
        <b/>
        <sz val="11"/>
        <color indexed="8"/>
        <rFont val="Calibri"/>
        <family val="2"/>
      </rPr>
      <t xml:space="preserve">Add </t>
    </r>
    <r>
      <rPr>
        <sz val="11"/>
        <color indexed="8"/>
        <rFont val="Calibri"/>
        <family val="2"/>
      </rPr>
      <t>Total Eligible Local Expenditures, PRC 56 (to be reported on TD-1)</t>
    </r>
  </si>
  <si>
    <r>
      <rPr>
        <b/>
        <sz val="11"/>
        <color indexed="8"/>
        <rFont val="Calibri"/>
        <family val="2"/>
      </rPr>
      <t>Subtract</t>
    </r>
    <r>
      <rPr>
        <sz val="11"/>
        <color indexed="8"/>
        <rFont val="Calibri"/>
        <family val="2"/>
      </rPr>
      <t xml:space="preserve"> Local Expenditures spent only because of freeze</t>
    </r>
  </si>
  <si>
    <t>Simulator Rating</t>
  </si>
  <si>
    <t>Enter Rating from Simulator</t>
  </si>
  <si>
    <r>
      <t>===&gt;</t>
    </r>
    <r>
      <rPr>
        <b/>
        <sz val="11"/>
        <color indexed="8"/>
        <rFont val="Calibri"/>
        <family val="2"/>
      </rPr>
      <t>Multiply Line 12a</t>
    </r>
    <r>
      <rPr>
        <sz val="11"/>
        <color indexed="8"/>
        <rFont val="Calibri"/>
        <family val="2"/>
      </rPr>
      <t xml:space="preserve"> above by 1.38</t>
    </r>
  </si>
  <si>
    <t>Funding base for 2009-2010 x Simulator Rating</t>
  </si>
  <si>
    <t>Total Eligible State Expenditures 2008-2009, PRC 56</t>
  </si>
  <si>
    <t>Estimated Funding Base for 2009 - 2010</t>
  </si>
  <si>
    <t>Legislative Cut (assume across the board 4%)</t>
  </si>
  <si>
    <t>ADM Increase</t>
  </si>
  <si>
    <t>Salary/Benefits Adjustments</t>
  </si>
  <si>
    <t>Estimated Transportation Funding for 2009 - 2010</t>
  </si>
  <si>
    <t>Update Total Expenditures from 2008 - 2009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</si>
</sst>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_(* #,##0.0_);_(* \(#,##0.0\);_(* &quot;-&quot;??_);_(@_)"/>
    <numFmt numFmtId="167" formatCode="_(* #,##0_);_(* \(#,##0\);_(* &quot;-&quot;??_);_(@_)"/>
    <numFmt numFmtId="168" formatCode="0.0%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 horizontal="right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3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/>
    </xf>
    <xf numFmtId="0" fontId="0" fillId="24" borderId="16" xfId="0" applyFill="1" applyBorder="1" applyAlignment="1">
      <alignment horizontal="right"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164" fontId="3" fillId="24" borderId="16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6" xfId="0" applyFill="1" applyBorder="1" applyAlignment="1">
      <alignment/>
    </xf>
    <xf numFmtId="164" fontId="3" fillId="4" borderId="16" xfId="0" applyNumberFormat="1" applyFont="1" applyFill="1" applyBorder="1" applyAlignment="1">
      <alignment/>
    </xf>
    <xf numFmtId="0" fontId="0" fillId="22" borderId="13" xfId="0" applyFill="1" applyBorder="1" applyAlignment="1">
      <alignment/>
    </xf>
    <xf numFmtId="164" fontId="3" fillId="22" borderId="16" xfId="0" applyNumberFormat="1" applyFont="1" applyFill="1" applyBorder="1" applyAlignment="1">
      <alignment/>
    </xf>
    <xf numFmtId="0" fontId="0" fillId="22" borderId="12" xfId="0" applyFill="1" applyBorder="1" applyAlignment="1">
      <alignment/>
    </xf>
    <xf numFmtId="164" fontId="0" fillId="22" borderId="16" xfId="0" applyNumberFormat="1" applyFill="1" applyBorder="1" applyAlignment="1">
      <alignment horizontal="right"/>
    </xf>
    <xf numFmtId="0" fontId="0" fillId="22" borderId="19" xfId="0" applyFill="1" applyBorder="1" applyAlignment="1">
      <alignment/>
    </xf>
    <xf numFmtId="164" fontId="0" fillId="22" borderId="17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20" borderId="16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64" fontId="3" fillId="11" borderId="16" xfId="0" applyNumberFormat="1" applyFont="1" applyFill="1" applyBorder="1" applyAlignment="1">
      <alignment/>
    </xf>
    <xf numFmtId="167" fontId="3" fillId="22" borderId="16" xfId="42" applyNumberFormat="1" applyFont="1" applyFill="1" applyBorder="1" applyAlignment="1">
      <alignment/>
    </xf>
    <xf numFmtId="10" fontId="3" fillId="22" borderId="16" xfId="57" applyNumberFormat="1" applyFont="1" applyFill="1" applyBorder="1" applyAlignment="1">
      <alignment/>
    </xf>
    <xf numFmtId="164" fontId="3" fillId="25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4" width="9.140625" style="4" customWidth="1"/>
    <col min="5" max="5" width="32.00390625" style="4" customWidth="1"/>
    <col min="6" max="6" width="0.85546875" style="4" customWidth="1"/>
    <col min="7" max="7" width="29.28125" style="4" customWidth="1"/>
    <col min="8" max="8" width="17.7109375" style="4" hidden="1" customWidth="1"/>
    <col min="9" max="9" width="10.8515625" style="3" bestFit="1" customWidth="1"/>
    <col min="10" max="10" width="12.7109375" style="3" bestFit="1" customWidth="1"/>
    <col min="11" max="19" width="9.140625" style="3" customWidth="1"/>
    <col min="20" max="16384" width="9.140625" style="4" customWidth="1"/>
  </cols>
  <sheetData>
    <row r="1" spans="1:8" ht="39.75" customHeight="1">
      <c r="A1" s="32" t="s">
        <v>0</v>
      </c>
      <c r="B1" s="33"/>
      <c r="C1" s="33"/>
      <c r="D1" s="33"/>
      <c r="E1" s="33"/>
      <c r="F1" s="33"/>
      <c r="G1" s="33"/>
      <c r="H1" s="34"/>
    </row>
    <row r="2" spans="1:8" ht="41.25" customHeight="1">
      <c r="A2" s="35"/>
      <c r="B2" s="36"/>
      <c r="C2" s="36"/>
      <c r="D2" s="36"/>
      <c r="E2" s="36"/>
      <c r="F2" s="36"/>
      <c r="G2" s="36"/>
      <c r="H2" s="37"/>
    </row>
    <row r="3" spans="1:8" ht="15.75">
      <c r="A3" s="14" t="s">
        <v>2</v>
      </c>
      <c r="B3" s="13"/>
      <c r="C3" s="13"/>
      <c r="D3" s="13"/>
      <c r="E3" s="8"/>
      <c r="F3" s="1"/>
      <c r="G3" s="47"/>
      <c r="H3" s="27"/>
    </row>
    <row r="4" spans="1:8" ht="21">
      <c r="A4" s="10" t="s">
        <v>1</v>
      </c>
      <c r="B4" s="7"/>
      <c r="C4" s="7"/>
      <c r="D4" s="7"/>
      <c r="E4" s="7"/>
      <c r="F4" s="7"/>
      <c r="G4" s="7"/>
      <c r="H4" s="11"/>
    </row>
    <row r="5" spans="1:8" ht="15.75">
      <c r="A5" s="14" t="s">
        <v>3</v>
      </c>
      <c r="B5" s="13"/>
      <c r="C5" s="13"/>
      <c r="D5" s="13"/>
      <c r="E5" s="8"/>
      <c r="F5" s="9"/>
      <c r="G5" s="47"/>
      <c r="H5" s="27"/>
    </row>
    <row r="6" spans="1:8" ht="15.75">
      <c r="A6" s="14" t="s">
        <v>4</v>
      </c>
      <c r="B6" s="13"/>
      <c r="C6" s="13"/>
      <c r="D6" s="13"/>
      <c r="E6" s="8"/>
      <c r="F6" s="31"/>
      <c r="G6" s="47"/>
      <c r="H6" s="27"/>
    </row>
    <row r="7" spans="1:8" ht="16.5">
      <c r="A7" s="18" t="s">
        <v>5</v>
      </c>
      <c r="B7" s="7"/>
      <c r="C7" s="7"/>
      <c r="D7" s="7"/>
      <c r="E7" s="7"/>
      <c r="F7" s="7"/>
      <c r="G7" s="7"/>
      <c r="H7" s="11"/>
    </row>
    <row r="8" spans="1:10" ht="15.75">
      <c r="A8" s="14" t="s">
        <v>6</v>
      </c>
      <c r="B8" s="13"/>
      <c r="C8" s="13"/>
      <c r="D8" s="13"/>
      <c r="E8" s="8"/>
      <c r="F8" s="9"/>
      <c r="G8" s="47"/>
      <c r="H8" s="27"/>
      <c r="J8" s="38"/>
    </row>
    <row r="9" spans="1:8" ht="15.75">
      <c r="A9" s="22" t="s">
        <v>7</v>
      </c>
      <c r="B9" s="23"/>
      <c r="C9" s="23"/>
      <c r="D9" s="23"/>
      <c r="E9" s="19"/>
      <c r="F9" s="15"/>
      <c r="G9" s="60">
        <f>SUM(G8*0.7)</f>
        <v>0</v>
      </c>
      <c r="H9" s="28"/>
    </row>
    <row r="10" spans="1:10" ht="15">
      <c r="A10" s="20"/>
      <c r="B10" s="24"/>
      <c r="C10" s="24"/>
      <c r="D10" s="24"/>
      <c r="E10" s="21"/>
      <c r="F10" s="15"/>
      <c r="G10" s="29"/>
      <c r="H10" s="30"/>
      <c r="I10" s="5"/>
      <c r="J10" s="6"/>
    </row>
    <row r="11" spans="1:8" ht="15.75">
      <c r="A11" s="14" t="s">
        <v>20</v>
      </c>
      <c r="B11" s="13"/>
      <c r="C11" s="13"/>
      <c r="D11" s="13"/>
      <c r="E11" s="8"/>
      <c r="F11" s="31"/>
      <c r="G11" s="25">
        <f>SUM(G3+G5+G6-G8-G9)</f>
        <v>0</v>
      </c>
      <c r="H11" s="27"/>
    </row>
    <row r="12" spans="1:8" ht="21">
      <c r="A12" s="10" t="s">
        <v>8</v>
      </c>
      <c r="B12" s="7"/>
      <c r="C12" s="7"/>
      <c r="D12" s="7"/>
      <c r="E12" s="7"/>
      <c r="F12" s="7"/>
      <c r="G12" s="7"/>
      <c r="H12" s="11"/>
    </row>
    <row r="13" spans="1:8" ht="15.75">
      <c r="A13" s="14" t="s">
        <v>9</v>
      </c>
      <c r="B13" s="13"/>
      <c r="C13" s="13"/>
      <c r="D13" s="13"/>
      <c r="E13" s="8"/>
      <c r="F13" s="48"/>
      <c r="G13" s="61"/>
      <c r="H13" s="50"/>
    </row>
    <row r="14" spans="1:8" ht="15.75">
      <c r="A14" s="14" t="s">
        <v>10</v>
      </c>
      <c r="B14" s="13"/>
      <c r="C14" s="13"/>
      <c r="D14" s="13"/>
      <c r="E14" s="8"/>
      <c r="F14" s="52"/>
      <c r="G14" s="61"/>
      <c r="H14" s="50"/>
    </row>
    <row r="15" spans="1:8" ht="15.75">
      <c r="A15" s="14" t="s">
        <v>25</v>
      </c>
      <c r="B15" s="13"/>
      <c r="C15" s="13"/>
      <c r="D15" s="13"/>
      <c r="E15" s="8"/>
      <c r="F15" s="51"/>
      <c r="G15" s="49">
        <f>G16+G17+G18-G19+G21</f>
        <v>0</v>
      </c>
      <c r="H15" s="53"/>
    </row>
    <row r="16" spans="1:8" ht="15.75">
      <c r="A16" s="39" t="s">
        <v>19</v>
      </c>
      <c r="B16" s="40"/>
      <c r="C16" s="40"/>
      <c r="D16" s="40"/>
      <c r="E16" s="41"/>
      <c r="F16" s="42"/>
      <c r="G16" s="43"/>
      <c r="H16" s="44"/>
    </row>
    <row r="17" spans="1:8" ht="15.75">
      <c r="A17" s="39" t="s">
        <v>12</v>
      </c>
      <c r="B17" s="40"/>
      <c r="C17" s="40"/>
      <c r="D17" s="40"/>
      <c r="E17" s="41"/>
      <c r="F17" s="45"/>
      <c r="G17" s="43"/>
      <c r="H17" s="44"/>
    </row>
    <row r="18" spans="1:8" ht="15.75">
      <c r="A18" s="39" t="s">
        <v>13</v>
      </c>
      <c r="B18" s="40"/>
      <c r="C18" s="40"/>
      <c r="D18" s="40"/>
      <c r="E18" s="41"/>
      <c r="F18" s="45"/>
      <c r="G18" s="43"/>
      <c r="H18" s="44"/>
    </row>
    <row r="19" spans="1:8" ht="15.75">
      <c r="A19" s="39" t="s">
        <v>14</v>
      </c>
      <c r="B19" s="40"/>
      <c r="C19" s="40"/>
      <c r="D19" s="40"/>
      <c r="E19" s="41"/>
      <c r="F19" s="46"/>
      <c r="G19" s="43"/>
      <c r="H19" s="44"/>
    </row>
    <row r="20" spans="1:8" ht="15.75">
      <c r="A20" s="39" t="s">
        <v>11</v>
      </c>
      <c r="B20" s="40"/>
      <c r="C20" s="40"/>
      <c r="D20" s="40"/>
      <c r="E20" s="41"/>
      <c r="F20" s="43"/>
      <c r="G20" s="3"/>
      <c r="H20" s="43"/>
    </row>
    <row r="21" spans="1:8" ht="15.75">
      <c r="A21" s="39" t="s">
        <v>17</v>
      </c>
      <c r="B21" s="40"/>
      <c r="C21" s="40"/>
      <c r="D21" s="40"/>
      <c r="E21" s="41"/>
      <c r="F21" s="2"/>
      <c r="G21" s="43">
        <f>SUM(G8*1.38)</f>
        <v>0</v>
      </c>
      <c r="H21" s="27"/>
    </row>
    <row r="22" spans="1:8" ht="21">
      <c r="A22" s="57" t="s">
        <v>15</v>
      </c>
      <c r="B22" s="58"/>
      <c r="C22" s="58"/>
      <c r="D22" s="58"/>
      <c r="E22" s="58"/>
      <c r="F22" s="58"/>
      <c r="G22" s="58"/>
      <c r="H22" s="59"/>
    </row>
    <row r="23" spans="1:8" ht="15.75">
      <c r="A23" s="14" t="s">
        <v>16</v>
      </c>
      <c r="B23" s="13"/>
      <c r="C23" s="13"/>
      <c r="D23" s="13"/>
      <c r="E23" s="8"/>
      <c r="F23" s="9"/>
      <c r="G23" s="62"/>
      <c r="H23" s="27"/>
    </row>
    <row r="24" spans="1:8" ht="15.75">
      <c r="A24" s="14" t="s">
        <v>18</v>
      </c>
      <c r="B24" s="54"/>
      <c r="C24" s="54"/>
      <c r="D24" s="54"/>
      <c r="E24" s="55"/>
      <c r="F24" s="15"/>
      <c r="G24" s="25">
        <f>G23*G11</f>
        <v>0</v>
      </c>
      <c r="H24" s="27"/>
    </row>
    <row r="25" spans="1:8" ht="15.75">
      <c r="A25" s="14" t="s">
        <v>21</v>
      </c>
      <c r="B25" s="54"/>
      <c r="C25" s="54"/>
      <c r="D25" s="54"/>
      <c r="E25" s="55"/>
      <c r="F25" s="15"/>
      <c r="G25" s="63">
        <f>G24*0.96</f>
        <v>0</v>
      </c>
      <c r="H25" s="27"/>
    </row>
    <row r="26" spans="1:8" ht="15.75">
      <c r="A26" s="14" t="s">
        <v>22</v>
      </c>
      <c r="B26" s="54"/>
      <c r="C26" s="54"/>
      <c r="D26" s="54"/>
      <c r="E26" s="55"/>
      <c r="F26" s="15"/>
      <c r="G26" s="56"/>
      <c r="H26" s="27"/>
    </row>
    <row r="27" spans="1:8" ht="15.75">
      <c r="A27" s="14" t="s">
        <v>23</v>
      </c>
      <c r="B27" s="54"/>
      <c r="C27" s="54"/>
      <c r="D27" s="54"/>
      <c r="E27" s="55"/>
      <c r="F27" s="15"/>
      <c r="G27" s="56"/>
      <c r="H27" s="27"/>
    </row>
    <row r="28" spans="1:8" ht="15.75">
      <c r="A28" s="12"/>
      <c r="B28" s="13"/>
      <c r="C28" s="13"/>
      <c r="D28" s="13"/>
      <c r="E28" s="8"/>
      <c r="F28" s="15"/>
      <c r="G28" s="26"/>
      <c r="H28" s="27"/>
    </row>
    <row r="29" spans="1:8" ht="21">
      <c r="A29" s="17" t="s">
        <v>24</v>
      </c>
      <c r="B29" s="13"/>
      <c r="C29" s="13"/>
      <c r="D29" s="13"/>
      <c r="E29" s="8"/>
      <c r="F29" s="15"/>
      <c r="G29" s="25"/>
      <c r="H29" s="27"/>
    </row>
    <row r="30" spans="1:8" ht="21">
      <c r="A30" s="17"/>
      <c r="B30" s="13"/>
      <c r="C30" s="13"/>
      <c r="D30" s="13"/>
      <c r="E30" s="8"/>
      <c r="F30" s="16"/>
      <c r="G30" s="25">
        <f>G25+G26+G27</f>
        <v>0</v>
      </c>
      <c r="H30" s="27"/>
    </row>
  </sheetData>
  <sheetProtection/>
  <mergeCells count="33">
    <mergeCell ref="A1:H2"/>
    <mergeCell ref="A3:E3"/>
    <mergeCell ref="A5:E5"/>
    <mergeCell ref="A6:E6"/>
    <mergeCell ref="A9:E10"/>
    <mergeCell ref="F8:F11"/>
    <mergeCell ref="A21:E21"/>
    <mergeCell ref="A13:E13"/>
    <mergeCell ref="A14:E14"/>
    <mergeCell ref="A16:E16"/>
    <mergeCell ref="A8:E8"/>
    <mergeCell ref="A11:E11"/>
    <mergeCell ref="A17:E17"/>
    <mergeCell ref="A15:E15"/>
    <mergeCell ref="A30:E30"/>
    <mergeCell ref="A25:E25"/>
    <mergeCell ref="A26:E26"/>
    <mergeCell ref="A27:E27"/>
    <mergeCell ref="A28:E28"/>
    <mergeCell ref="A4:H4"/>
    <mergeCell ref="A7:H7"/>
    <mergeCell ref="A12:H12"/>
    <mergeCell ref="A23:E23"/>
    <mergeCell ref="A19:E19"/>
    <mergeCell ref="A29:E29"/>
    <mergeCell ref="F13:F14"/>
    <mergeCell ref="F16:F19"/>
    <mergeCell ref="F23:F30"/>
    <mergeCell ref="A18:E18"/>
    <mergeCell ref="A24:E24"/>
    <mergeCell ref="A20:E20"/>
    <mergeCell ref="A22:H22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 Charlotte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khart12</dc:creator>
  <cp:keywords/>
  <dc:description/>
  <cp:lastModifiedBy>Derek Graham</cp:lastModifiedBy>
  <dcterms:created xsi:type="dcterms:W3CDTF">2009-06-26T14:12:37Z</dcterms:created>
  <dcterms:modified xsi:type="dcterms:W3CDTF">2009-06-26T20:48:50Z</dcterms:modified>
  <cp:category/>
  <cp:version/>
  <cp:contentType/>
  <cp:contentStatus/>
</cp:coreProperties>
</file>